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5480" windowHeight="11640" activeTab="13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ІІІ" sheetId="8" r:id="rId8"/>
    <sheet name="ІX" sheetId="9" r:id="rId9"/>
    <sheet name="X" sheetId="10" r:id="rId10"/>
    <sheet name="XI" sheetId="11" r:id="rId11"/>
    <sheet name="XII" sheetId="12" r:id="rId12"/>
    <sheet name="XIII" sheetId="13" r:id="rId13"/>
    <sheet name="ХIV" sheetId="14" r:id="rId14"/>
  </sheets>
  <definedNames/>
  <calcPr fullCalcOnLoad="1"/>
</workbook>
</file>

<file path=xl/sharedStrings.xml><?xml version="1.0" encoding="utf-8"?>
<sst xmlns="http://schemas.openxmlformats.org/spreadsheetml/2006/main" count="567" uniqueCount="263">
  <si>
    <t>Наименование Консуматив</t>
  </si>
  <si>
    <t>ГРУПА I</t>
  </si>
  <si>
    <t>ГРУПА IV</t>
  </si>
  <si>
    <t>ГРУПА V</t>
  </si>
  <si>
    <t>ГРУПА VI</t>
  </si>
  <si>
    <t>ТРИПЪТНИ КРАНЧЕТА OП  x1</t>
  </si>
  <si>
    <t>РЕДОН 200 МЛ OП  x1</t>
  </si>
  <si>
    <t>КОНТЕЙНЕР СТЕРИЛЕН ЗА ПРОБИ БР.  x1</t>
  </si>
  <si>
    <t>БЪТЕРФЛАЙКИ № 25 БР.  x1</t>
  </si>
  <si>
    <t>КЛАМПИ ЗА ПЪПНА ВРЪВ БР.  x1</t>
  </si>
  <si>
    <t>СТОМАТОРБИЧКИ 15-60 ММ. БР.  x1</t>
  </si>
  <si>
    <t>СПРИНЦОВКА ЗА ИНФ. ПОМПИ БР.  x1</t>
  </si>
  <si>
    <t>КАНЮЛА ТРАХЕОСТОМНА 7 мм OП  x1</t>
  </si>
  <si>
    <t>КАНЮЛА ТРАХЕОСТОМНА 8 мм OП  x1</t>
  </si>
  <si>
    <t>КАТЕТРИ ПЕЦЕР № 30 OП  x1</t>
  </si>
  <si>
    <t>КАТЕТРИ ПЕЦЕР № 28 БР.  x1</t>
  </si>
  <si>
    <t>КАТЕТРИ ПЕЦЕР № 32 0П.  x1</t>
  </si>
  <si>
    <t>КАТЕТРИ РЕКТАЛНИ № 28 БР.  x1</t>
  </si>
  <si>
    <t>КАТЕТРИ РЕКТАЛНИ № 30 БР.  x1</t>
  </si>
  <si>
    <t>КАТЕТРИ РЕКТАЛНИ № 32 БР.  x1</t>
  </si>
  <si>
    <t>СЕТ ЗА ЦИСТОДРЕНАЖ С КАТЕТЪР СН 12 БР  x1</t>
  </si>
  <si>
    <t>СОНДА АСПИРАЦИОННА № 10 OП  x1</t>
  </si>
  <si>
    <t>СОНДА АСПИРАЦИОННА № 12 OП  x1</t>
  </si>
  <si>
    <t>СОНДА АСПИРАЦИОННА № 14 OП  x1</t>
  </si>
  <si>
    <t>СОНДА АСПИРАЦИОННА № 16 OП  x1</t>
  </si>
  <si>
    <t>СОНДА АСПИРАЦИОННА № 18 OП  x1</t>
  </si>
  <si>
    <t>СОНДА АСПИРАЦИОННА № 20 OП  x1</t>
  </si>
  <si>
    <t>СОНДА БЛЕКМОР ТРИПЪТНА 120 СМ. 21 CH БР. x1</t>
  </si>
  <si>
    <t>ПАМУК 80 ГР. OП  x1</t>
  </si>
  <si>
    <t>ИГЛИ СПИНАЛНИ № 23G БР.  x1</t>
  </si>
  <si>
    <t>ИГЛИ СПИНАЛНИ № 22G БР.  x1</t>
  </si>
  <si>
    <t>ИГЛИ СПИНАЛНИ № 20G БР.  x1</t>
  </si>
  <si>
    <t xml:space="preserve"> </t>
  </si>
  <si>
    <t>ИНТУБАЦИОННА ТРЪБА С БАЛОН 6,5 ММ БР.  x1</t>
  </si>
  <si>
    <t>ИНТУБАЦИОННА ТРЪБА С БАЛОН 7 ММ БР.  x1</t>
  </si>
  <si>
    <t>ИНТУБАЦИОННА ТРЪБА С БАЛОН 7,5 ММ БР.  x1</t>
  </si>
  <si>
    <t>ИНТУБАЦИОННА ТРЪБА С БАЛОН 8 ММ БР.  x1</t>
  </si>
  <si>
    <t>БАЛОН КАТЕТРИ ТРИПЪТНИ 30-45 МЛ. CH 22 БР.  x1</t>
  </si>
  <si>
    <t>БАЛОН КАТЕТРИ ТРИПЪТНИ 30-45 МЛ. CH 24 БР.  x1</t>
  </si>
  <si>
    <t>СИСТЕМИ ИНФУЗИОННИ  БР.  x1</t>
  </si>
  <si>
    <t>СТОПЕРИ ЖЕЛАТИНОВИ ЗА АБОКАТИ БР.  x1</t>
  </si>
  <si>
    <t>ИГЛИ ИНЖЕКЦИОННИ 20 G 0,9Х40 ММ.</t>
  </si>
  <si>
    <t>ИГЛИ ИНЖЕКЦИОННИ 21 G 0,8Х 40 ММ.</t>
  </si>
  <si>
    <t>ИГЛИ ИНЖЕКЦИОННИ 22 G 0,7Х30 ММ.</t>
  </si>
  <si>
    <t>ИГЛИ ИНЖЕКЦИОННИ 23 G 0,6Х30 ММ.</t>
  </si>
  <si>
    <t>ИГЛИ ИНЖЕКЦИОННИ 27 G 0,4Х18 ММ.</t>
  </si>
  <si>
    <t>СОНДА НАЗОДУОДЕНАЛНА  № 14 СН OП  x1</t>
  </si>
  <si>
    <t>СОНДА НАЗОДУОДЕНАЛНА  № 16 СН OП  x1</t>
  </si>
  <si>
    <t>СОНДА НАЗОДУОДЕНАЛНА  № 18 СН OП  x1</t>
  </si>
  <si>
    <t>СОНДА НАЗОДУОДЕНАЛНА  № 20 СН OП  x1</t>
  </si>
  <si>
    <t>СОНДА НАЗОДУОДЕНАЛНА  № 22 СН OП  x1</t>
  </si>
  <si>
    <t>СОНДА ЗА ХРАНЕНЕ № 4 СН ДЕТСКИ OП  x1</t>
  </si>
  <si>
    <t>СОНДА ЗА ХРАНЕНЕ № 5 СН ДЕТСКИ OП  x1</t>
  </si>
  <si>
    <t>СОНДА ЗА ХРАНЕНЕ № 6 СН ДЕТСКИ OП  x1</t>
  </si>
  <si>
    <t>бр.</t>
  </si>
  <si>
    <t>дуз.</t>
  </si>
  <si>
    <t>оп.</t>
  </si>
  <si>
    <t>чифт.</t>
  </si>
  <si>
    <t>АБОКАТ  N 16 OП  x1 катетър за периф.венозен път</t>
  </si>
  <si>
    <t>АБОКАТ  N 18 OП  x1 катетър за периф.венозен път</t>
  </si>
  <si>
    <t>АБОКАТ  N 20 ОП  x1 катетър за периф.венозен път</t>
  </si>
  <si>
    <t>АБОКАТ  N 22 OП  x1 катетър за периф.венозен път</t>
  </si>
  <si>
    <t>АБОКАТ  N 24 БР.  X1 катетър за периф.венозен път</t>
  </si>
  <si>
    <t>ИГЛИ ИНЖЕКЦИОННИ 18 G 1.2 х 40 мм</t>
  </si>
  <si>
    <t>ДРЕНАЖ АБДОМИНАЛЕН ОПЕРАЦИОНЕН CH N 18 OП  x1</t>
  </si>
  <si>
    <t>ИРИГАТОР + ТЕЧЕН САПУН БР Х 1</t>
  </si>
  <si>
    <t>ПАМПЕРСИ 2-5 КГ ДЕТСКИ БР Х 1</t>
  </si>
  <si>
    <t>ПАМПЕРСИ 3-6 КГ ДЕТСКИ БР Х 1</t>
  </si>
  <si>
    <t>ПАМПЕРСИ 40-80 КГ ВЪЗРАСТНИ БР Х 1</t>
  </si>
  <si>
    <t>ПАМПЕРСИ 80-100 КГ ВЪЗРАСТНИ БР Х 1</t>
  </si>
  <si>
    <t>ПАМПЕРСИ 100-120 КГ ВЪЗРАСТНИ БР Х 1</t>
  </si>
  <si>
    <t>№</t>
  </si>
  <si>
    <t>Мяр ка</t>
  </si>
  <si>
    <t>Един. Цена с ДДС</t>
  </si>
  <si>
    <t>Обща сойн. с ДДС</t>
  </si>
  <si>
    <t>ГРУПА IІ</t>
  </si>
  <si>
    <t>ГРУПА IІІ</t>
  </si>
  <si>
    <t>ДРЕНАЖ АБДОМИНАЛЕН ОПЕРАЦИОНЕН CH N 14 БР. x1</t>
  </si>
  <si>
    <t>ДРЕНАЖ АБДОМИНАЛЕН ОПЕРАЦИОНЕН CH N 16 БР. x1</t>
  </si>
  <si>
    <t>ДРЕНАЖ АБДОМИНАЛЕН ОПЕРАЦИОНЕН CH N 20 БР. x1</t>
  </si>
  <si>
    <t>СПРИНЦОВКИ 2 СС OП x 1 без игла трикомпонентни оп х 100 бр.</t>
  </si>
  <si>
    <t>СПРИНЦОВКИ 10 СС OП x 1 без игла трикомпонентни оп х 100 бр.</t>
  </si>
  <si>
    <t>СПРИНЦОВКИ 20 СС OП x 1 без игла трикомпонентни оп х 100 бр.</t>
  </si>
  <si>
    <t>СПРИНЦОВКИ 5 СС OП x 1 без игла трикомпонентни оп х 100 бр.</t>
  </si>
  <si>
    <t>ОСТРИЕ ЗА СКАЛПЕЛ № 11 БР.  x1</t>
  </si>
  <si>
    <t>ОСТРИЕ ЗА СКАЛПЕЛ № 20 БР.  X1</t>
  </si>
  <si>
    <t>ОСТРИЕ ЗА СКАЛПЕЛ № 23 БР.  x1</t>
  </si>
  <si>
    <t>ОСТРИЕ ЗА СКАЛПЕЛ №10 БР.  x1</t>
  </si>
  <si>
    <t>ОСТРИЕ ЗА СКАЛПЕЛ №21 БР.  x1</t>
  </si>
  <si>
    <t>ОСТРИЕ ЗА СКАЛПЕЛ №22 БР.  X1</t>
  </si>
  <si>
    <t>ОСТРИЕ ЗА СКАЛПЕЛ №24 БР.  x1</t>
  </si>
  <si>
    <t>Мярка</t>
  </si>
  <si>
    <t>метър</t>
  </si>
  <si>
    <t>ИГЛИ ИНЖЕКЦИОННИ 19 G 0,9Х40 ММ.</t>
  </si>
  <si>
    <t>УРИНАТОРНИ ТОРБИ OП  x1</t>
  </si>
  <si>
    <t>УРИНОСЪБИРАТЕЛ /КОЛЕКТОР ПЕДИАТР.СТЕРИЛ/</t>
  </si>
  <si>
    <t>ЧАРШАФИ 180 х 80 БР.  X1 ЕДНОКРАТНИ</t>
  </si>
  <si>
    <t>ЧАРШАФИ 180 х 80 БР.  X1 ЕДНОКРАТНИ ТИП ПАМПЕРС</t>
  </si>
  <si>
    <t>ГРУПА VІІ</t>
  </si>
  <si>
    <t>ГРУПА VІІІ</t>
  </si>
  <si>
    <t>ГРУПА ІХ</t>
  </si>
  <si>
    <t>КАТЕТРИ НЕЛАТОН  № 10 БР.  x1</t>
  </si>
  <si>
    <t>КАТЕТРИ НЕЛАТОН № 12 БР.  x1</t>
  </si>
  <si>
    <t>КАТЕТРИ НЕЛАТОН № 14 БР.  x1</t>
  </si>
  <si>
    <t>КАТЕТРИ НЕЛАТОН № 16 БР.  x1</t>
  </si>
  <si>
    <t>КАТЕТРИ НЕЛАТОН № 18 БР.  x1</t>
  </si>
  <si>
    <t>КАТЕТРИ НЕЛАТОН № 20 БР.  x1</t>
  </si>
  <si>
    <t>КАТЕТРИ НЕЛАТОН № 22 БР.  x1</t>
  </si>
  <si>
    <t>КАТЕТРИ НЕЛАТОН № 6 БР.  x1</t>
  </si>
  <si>
    <t>КАТЕТРИ НЕЛАТОН № 8 БР.  x1</t>
  </si>
  <si>
    <t>СПРИНЦОВКИ 1 СС + ИГЛА OП  инсулин три комп.</t>
  </si>
  <si>
    <t>КАНЮЛА ТРАХЕОСТОМНА 9 мм OП  x1</t>
  </si>
  <si>
    <t>МАСКИ АЕРОЗОЛНИ С НЕБУЛ. ЗА ВЪЗРАСТНИ БР. Х1</t>
  </si>
  <si>
    <t>СЕТ ЗА ЦИСТОДРЕНАЖ С КАТЕТЪР СН 09 БР  x1</t>
  </si>
  <si>
    <t>СЕТ АСПИРАЦИОНЕН CH22 X1</t>
  </si>
  <si>
    <t>БАЛОН КАТЕТРИ ТРИПЪТНИ 30-45 МЛ. CH 20 БР.  X1</t>
  </si>
  <si>
    <t>БАЛОН КАТЕТРИ ТРИПЪТНИ 30-45 МЛ. CH 18 БР.  X1</t>
  </si>
  <si>
    <t>БАЛОН КАТЕТРИ ТРИПЪТНИ 30-50 МЛ. CH 22 С ПРАВА ЧОВКА (СИЛИКОНОВИ) БР.  x1</t>
  </si>
  <si>
    <t>БАЛОН КАТЕТРИ ТРИПЪТНИ 30-50 МЛ. CH 24 С ПРАВА ЧОВКА (СИЛИКОНОВИ) БР.  x1</t>
  </si>
  <si>
    <t>БАЛОН КАТЕТРИ ТРИПЪТНИ 30-50 МЛ. CH 24 С ИЗВИТА ЧОВКА (СИЛИКОНОВИ) БР.  x1</t>
  </si>
  <si>
    <t>БАЛОН КАТЕТРИ ТРИПЪТНИ 50-80 МЛ. CH 24 С ИЗВИТА ЧОВКА (СИЛИКОНОВИ) БР.  x1</t>
  </si>
  <si>
    <t>БАЛОН КАТЕТРИ ТРИПЪТНИ 50-80 МЛ. CH 22 С ИЗВИТА ЧОВКА (СИЛИКОНОВИ) БР.  x1</t>
  </si>
  <si>
    <t>Катетър уретерен връх олива два отвора CH3 x2 БР.</t>
  </si>
  <si>
    <t>Катетър уретерен връх олива два отвора CH5 x2 БР.</t>
  </si>
  <si>
    <t>Катетър уретерен връх олива два отвора CH7 x2 БР.</t>
  </si>
  <si>
    <t>КОНТЕЙНЕР СТЕРИЛЕН ЗА ПРОБИ С ЛЪЖИЧКА БР.  x1</t>
  </si>
  <si>
    <t>ПРЕСТИЛКИ ЗА ПОСЕТИТЕЛИ НЕСТЕРИЛНИ Х 1 БР. ЕДНОКРАТНИ</t>
  </si>
  <si>
    <t>ГРУПА Х</t>
  </si>
  <si>
    <t>КОНСУМАТИВИ ЗА ХЕМОДИАЛИЗА</t>
  </si>
  <si>
    <t>БР.</t>
  </si>
  <si>
    <t>МАСКИ КИСЛОРОДНИ ЕШМАН ЗА ДЕЦА</t>
  </si>
  <si>
    <t>кг.</t>
  </si>
  <si>
    <t>КАНЮЛА ТРАХЕОСТОМНА 7,5 мм OП  x1</t>
  </si>
  <si>
    <t>БЪТЕРФЛАЙКИ № 21 БР.  x1</t>
  </si>
  <si>
    <t>Фолио (чувал) стерилно ендоскопска камера</t>
  </si>
  <si>
    <t>МАСКИ КИСЛОРОДНИ ЕШМАН ЗА ВЪЗРАСТНИ</t>
  </si>
  <si>
    <t>МАСКИ АЕРОЗОЛНИ С НЕБУЛ. ЗА ДЕЦА БР. Х1</t>
  </si>
  <si>
    <t>БАГРИЛО ЗА ПРЕДНА ЛЕЩЕНА КАПСУЛА</t>
  </si>
  <si>
    <t>КОНЦИ КОПРИНЕНИ ОЧНИ 8/0  БР. x12</t>
  </si>
  <si>
    <t>КОНЦИ ХИРУРГИЧНИ ОЧНИ ВИКРИЛ 7/0 БР. x12</t>
  </si>
  <si>
    <t>КОНЦИ НАЙЛОН (МОНОФИЛАМЕНТЕН) 10/0 БР. x12</t>
  </si>
  <si>
    <t>КОНЦИ ВИКРИЛ ОЧНИ 6/0 оп. х12 бр</t>
  </si>
  <si>
    <t>ВИСКОСУБСТАНЦИЯ ХИПРОМЕЛ-МЕТИЛЦЕЛУЛОЗА ОП.</t>
  </si>
  <si>
    <t>НАТРИЕВ ХИАЛУРОНАТ 2% ОП.</t>
  </si>
  <si>
    <t>АБОКАТ  N 14 OП  x1 катетър за периф.венозен път</t>
  </si>
  <si>
    <t>ГРУПА ХІ</t>
  </si>
  <si>
    <t>СТЕРИЛНИ РЪКАВИ ЗА ЛАПАРОСКОП</t>
  </si>
  <si>
    <t>ИНТУБАЦИОННА ТРЪБА С БАЛОН  6 ММ БР.  x1</t>
  </si>
  <si>
    <t>ТЕРМОМЕТРИ КЛИНИЧНИ ЕЛЕКТРОННИ, разрешени за употреба в ЕС, ОП х1</t>
  </si>
  <si>
    <t>ТЕРМОМЕТРИ КЛИНИЧНИ С НЕТОКСИЧ.ИЗМ.ТЕЧНОСТ, разрешени за употреба в ЕС, OП  x1</t>
  </si>
  <si>
    <t>БАЛОН КАТЕТРИ ТРИПЪТНИ 120 МЛ. С ИЗВИТА ЧОВКА CH 22 БР.  x1</t>
  </si>
  <si>
    <t>СПРИНЦОВКИ 50 СС  катетърен тип</t>
  </si>
  <si>
    <t>ДРЕНАЖ АБДОМИНАЛЕН ОПЕРАЦИОНЕН CH N 10 OП  x1</t>
  </si>
  <si>
    <t>ПРЕЗЕРВАТИВИ ЗА СОНОГР. СОНДА ЛАТЕКС БР. x1</t>
  </si>
  <si>
    <t>ТУРНИКЕТ ЛАТЕКСОВ OП ЛЕНТА X1бр.</t>
  </si>
  <si>
    <t>ШПАТУЛИ ЕДНОКРАТНИ СТЕРИЛНИ х 1бр.</t>
  </si>
  <si>
    <t>СИСТЕМИ КРЪВОПРЕЛИВНИ С ПЛАСТМАСОВА ИГЛА И УКРЕПЕН ФИЛТЪР БР.  x1</t>
  </si>
  <si>
    <t>ПЛАСТИР ХИПОАЛЕРГИЧЕН С ПОДЛОЖКА 100cm/6cm OП  x1</t>
  </si>
  <si>
    <t>ГРУПА ХІІ</t>
  </si>
  <si>
    <t>КЛИПСИ ЗА ЛАПАРОСКОП РАЗМЕР "SLS" съвместими с апарат Щорц (Storz) 30444 LR</t>
  </si>
  <si>
    <t>БИОПСИЧНА ИГЛА съвместима с апарат Bard Magnum MG1522</t>
  </si>
  <si>
    <t>Приложение 1.4</t>
  </si>
  <si>
    <t>КАТЕТРИ ЦЕНТРАЛЕН ВЕНОЗЕН ИЗТОЧНИК (цви) ТИП СЕЛДИНГЕР ЕДНОПЪТНИ - №14</t>
  </si>
  <si>
    <t>Ориентировъчно к-ство за 12 месеца</t>
  </si>
  <si>
    <t>ГРУПА ХІІI</t>
  </si>
  <si>
    <t>Приложение 1,4</t>
  </si>
  <si>
    <t>Коли чество</t>
  </si>
  <si>
    <t xml:space="preserve">Бинт марлен 100 % памук, 17 н./кв. см. по ЕN 14079- 10 m х 10 cm, индивидуално опакован </t>
  </si>
  <si>
    <t xml:space="preserve">Бинт марлен 100 % памук, 17 н./кв. см. по ЕN 14079 - 5 m x 5 cm, индивидуално опакован </t>
  </si>
  <si>
    <t xml:space="preserve">Бинт марлен 100 % памук, 17 н./кв. см. по ЕN 14079 - 16 m x 10 cm, индивидуално опакован </t>
  </si>
  <si>
    <t>Бинт гипсов -Гипс 88 % калциев сулфат, импрегниран върху ленено памучна марля, време за формиране 130 сек, изсъхване 4-7 минути,   3 m/ 10 cm</t>
  </si>
  <si>
    <t xml:space="preserve">Бинт гипсов -Гипс 88 % калциев сулфат, импрегниран върху ленено памучна марля, време за формиране 130 сек, изсъхване 4-7 минути, 3 m/ 15cm </t>
  </si>
  <si>
    <t>Компрес марлен, 100 % памук, нестерилен, 17 н./ кв. см./по EN 14049/23 гр./кв. м - 10 х 10/8 дипли</t>
  </si>
  <si>
    <t>Компрес марлен, 100 % памук, нестерилен, 17 н./ кв. см./по EN 14049/23 гр./кв. м- 5 х 5/8 дипли</t>
  </si>
  <si>
    <t>Компрес марлен, 100 % памук, нестерилен, 17 н./ кв. см./по EN 14049/23 гр./кв. м- 7.5 х 7.5/8 дипли</t>
  </si>
  <si>
    <t>Компрес абдоминален Микулич, марля 17 н./ кв. см , 45х45 см., 4 дипли</t>
  </si>
  <si>
    <t>ЛИГНИН ТИП Б 5КГ. X 1</t>
  </si>
  <si>
    <t>Марля, 100 % памук, 17 нишки/кв. см., по ЕN 14079, 1.2 х 200 м, нагъната</t>
  </si>
  <si>
    <t>Пластир тъкан, бял, въздухопропусклив, с хипоалергичен адхезив-цинков окис, 2.5 cm х 5 m</t>
  </si>
  <si>
    <t>Пластир тъкан, бял, въздухопропусклив, с хипоалергичен адхезив-цинков окис, 5 cm х 5 m</t>
  </si>
  <si>
    <t>Пластир полиестерен, еластичен, въздухопропусклив, запазва качествата си при намокряне, върху хартиена лента, подходящ за обемни превръзки на извити части на тялато, 10 m х 15 сm</t>
  </si>
  <si>
    <t>Превръзка следоперативна хипоалергична от НТТ с абсорбираща незалепваща подложка 6 Х 7 СМ. БР.  X1 стерилни</t>
  </si>
  <si>
    <t>Превръзка следоперативна хипоалергична от НТТ с абсорбираща незалепваща подложка 6 Х 9 СМ. БР.  X1 стерилни</t>
  </si>
  <si>
    <t>Превръзка хипоалергична от НТТ с абсорбираща незалепваща подложка 8 Х 9 СМ.  БР.  X1  стерилни</t>
  </si>
  <si>
    <t xml:space="preserve">СПРИНЦОВКИ 50 СС OП  </t>
  </si>
  <si>
    <t>СИСТЕМИ ЗА ПЕРФУЗИЯ OП  x1</t>
  </si>
  <si>
    <t xml:space="preserve">ИГЛА КИРШНЕРОВА 1,2 ММ/310 ММ БР.  </t>
  </si>
  <si>
    <t xml:space="preserve">ИГЛА КИРШНЕРОВА 1.4 ММ/310 ММ БР.  </t>
  </si>
  <si>
    <t xml:space="preserve">ИГЛА КИРШНЕРОВА 2.0 ММ/310 ММ БР.  </t>
  </si>
  <si>
    <t xml:space="preserve">ИГЛА КИРШНЕРОВА 2.5 ММ/310 ММ БР.  </t>
  </si>
  <si>
    <t xml:space="preserve">ИГЛА КИРШНЕРОВА 2.8 ММ/310 ММ БР. </t>
  </si>
  <si>
    <t>КОНЦИ АНТИМИКРОБНИ N 2 БР.  x1</t>
  </si>
  <si>
    <t>КОНЦИ АНТИМИКРОБНИ N 4 БР.  x1</t>
  </si>
  <si>
    <t>КОНЦИ АНТИМИКРОБНИ N 6 БР.  x1</t>
  </si>
  <si>
    <t>КОНЦИ КОПРИНЕНИ 8/0 С ИГЛА БР.  x1</t>
  </si>
  <si>
    <t>КОНЦИ КОПРИНЕНИ N 0 БР.  x1</t>
  </si>
  <si>
    <t>КОНЦИ КОПРИНЕНИ N 8 БР.  x1</t>
  </si>
  <si>
    <t>КОНЦИ МАРЛИН РАПИД 6х45 СМ 2/0 БР.  x1</t>
  </si>
  <si>
    <t>КОНЦИ МАРЛИН РАПИД 6х45 СМ. 0 БР.  x1</t>
  </si>
  <si>
    <t>КОНЦИ МАРЛИН РАПИД 6х45 СМ. 1 БР.  x1</t>
  </si>
  <si>
    <t>КОНЦИ МАРЛИН РАПИД 6х45 СМ. 3/0 БР.  x1</t>
  </si>
  <si>
    <t>КОНЦИ ОЧНО  N 10/0 БР.  x1</t>
  </si>
  <si>
    <t>КОНЦИ СИНТ. ПЛЕТЕН КОНЕЦ 1-/6х45 см/ БР.  x1</t>
  </si>
  <si>
    <t xml:space="preserve">КОНЦИ СИНТ. ПЛЕТЕН КОНЕЦ 0/75 СМ. HGR45 БР.  </t>
  </si>
  <si>
    <t xml:space="preserve">КОНЦИ PCL ВИОЛЕТ HR 43S 1 90 СМ. БР.  </t>
  </si>
  <si>
    <t xml:space="preserve">КОНЦИ АНТИМИКРОБНИ N 0 БР.  </t>
  </si>
  <si>
    <t xml:space="preserve">КОНЦИ АНТИМИКРОБНИ N 000 БР.  </t>
  </si>
  <si>
    <t xml:space="preserve">КОНЦИ МАРЛИН ВИОЛЕТ HR 37S 2 90 СМ. БР. </t>
  </si>
  <si>
    <t xml:space="preserve">КОНЦИ МАРЛИН РАПИД HR 37s 0 90 см. БР.  </t>
  </si>
  <si>
    <t xml:space="preserve">КОНЦИ МАРЛИН РАПИД HR 37s 1 90 СМ. БР.  </t>
  </si>
  <si>
    <t xml:space="preserve">КОНЦИ МАРЛИН РАПИД HR 37s 2 90 СМ. БР. </t>
  </si>
  <si>
    <t xml:space="preserve">КОНЦИ МАРЛИН РАПИД HR 43s 0 90 СМ. БР.  </t>
  </si>
  <si>
    <t xml:space="preserve">КОНЦИ МАРЛИН РАПИД HR 43s 1 90 СМ. БР. </t>
  </si>
  <si>
    <t xml:space="preserve">КОНЦИ МАРЛИН РАПИД HR 43s 2 90 СМ. БР. </t>
  </si>
  <si>
    <t xml:space="preserve">КОНЦИ МАРЛИН РАПИД HS 20 3/0 45 СМ. БР.  </t>
  </si>
  <si>
    <t xml:space="preserve">КОНЦИ ОЧНО  N 5/0 БР.  </t>
  </si>
  <si>
    <t xml:space="preserve">КОНЦИ ПЛЕТЕНА КОПРИНА 2-0/75 СМ. TS30 БР.  </t>
  </si>
  <si>
    <t xml:space="preserve">КОНЦИ СИНТ. МОНОФИЛ. КОНЕЦ 1/150 СМ. HGR40 БР.  </t>
  </si>
  <si>
    <t xml:space="preserve">КОНЦИ СИНТ. ПЛЕТЕН КОНЕЦ 3-0/75 СМ. HR30 БР.  </t>
  </si>
  <si>
    <t>РЕДОН 400 МЛ OП  x1</t>
  </si>
  <si>
    <t>КАНЮЛА НАЗАЛНА</t>
  </si>
  <si>
    <t>НАБОР АСПИРАЦИОНЕН 230 СМ. СН 22x1</t>
  </si>
  <si>
    <t>НАБОР АСПИРАЦИОНЕН ТИП YANKAUER G22x1</t>
  </si>
  <si>
    <t>Калцуни полиетиленови, дебелина 25 микрона, релефни, сини, размер 38 см.</t>
  </si>
  <si>
    <t xml:space="preserve">Ръкавици, хирургически , стерилни, с маншет, анатомично извити пръсти, грапави,  отговарят на стандарта ASTM D3577  и EN 455  част 1, 2, 3, латексови, с пудра от царевично нишесте, одобрено от USA FDA, дебелина на пръстите 0.19 мм, на дланта 0.15 мм , на маншета 0.14 мм, усилие на опън 27 Mpa, на скъсване 14 N, AQL 1.5 за 1000 ml water leak test -размер '' 7 '' </t>
  </si>
  <si>
    <t xml:space="preserve">Шапка хирургическа тип боне от НТТ полипропилен 14 gr/кв. м. , с ластик, диаметър 51-60 см. </t>
  </si>
  <si>
    <t xml:space="preserve">Ръкавици латексови, нестерилни, с пудра, с ръбче, отговарят на стандарта  ASTM D3578, L  </t>
  </si>
  <si>
    <t xml:space="preserve">Ръкавици латексови, нестерилни, с пудра, с ръбче, отговарят на стандарта  ASTM D3579  M </t>
  </si>
  <si>
    <t>Ръкавици латексови, нестерилни, с пудра, с ръбче, отговарят на стандарта  ASTM D3580 оп.  S</t>
  </si>
  <si>
    <t xml:space="preserve">РЪКАВИЦИ ПОЛИЕТИЛЕНОВИ OП </t>
  </si>
  <si>
    <t xml:space="preserve">Холдер </t>
  </si>
  <si>
    <t xml:space="preserve">ГЕЛ УЛТРАЗВУКОВ БЕЗЦВЕТЕН </t>
  </si>
  <si>
    <t>МЛ</t>
  </si>
  <si>
    <t xml:space="preserve">НОЖЧЕ 15 ° </t>
  </si>
  <si>
    <t xml:space="preserve">НОЖЧЕ 2,75 мм </t>
  </si>
  <si>
    <t xml:space="preserve">НОЖЧЕ 3,2 мм </t>
  </si>
  <si>
    <t xml:space="preserve">НОЖЧЕ 2,6 мм </t>
  </si>
  <si>
    <t>СТОМАТОРБИЧКИ 60-80 ММ. БР.  x1</t>
  </si>
  <si>
    <t>АПИРОГЕНЕН ФИЛТЪР DIASAFE PLUS</t>
  </si>
  <si>
    <t xml:space="preserve">ДЕЗИНФ. РАЗТВОР PURISTERIL 340 </t>
  </si>
  <si>
    <t>ОП</t>
  </si>
  <si>
    <t xml:space="preserve">ДЕЗИНФ. РАЗТВОР ЗА ХЕМОД. АПАРАТИ </t>
  </si>
  <si>
    <t>ДИЗЕНФ. РАЗТВОР СПОРОТАЛ 100 5 Л</t>
  </si>
  <si>
    <t>ДИАЛИЗАТОРИ F6 HPS</t>
  </si>
  <si>
    <t>ДИАЛИЗНИ ИГЛИ 15 G 25 ММ К-КТ</t>
  </si>
  <si>
    <t>К-КТ</t>
  </si>
  <si>
    <t>ДИАЛИЗНИ ИГЛИ 16 G 25 ММ К-КТ</t>
  </si>
  <si>
    <t>КАТЕТЪР ЗА ВРЕМЕНЕН СЪДОВ ДОСТЪП</t>
  </si>
  <si>
    <t>ЛИНИИ КРЪВНИ К-КТ</t>
  </si>
  <si>
    <t>МАСКА ЛИЦЕВА, ХИРУРГИЧЕСКА С ВРЪЗКИ, С УЛТРАЗВУКОВ ШЕВ, БАКТЕРИАЛНА ФИЛТРАЦИЯ НАД 95 %</t>
  </si>
  <si>
    <t xml:space="preserve">БАЛОН КАТЕТРИ ДВУПЪТНИ 5-15 МЛ. CH 12 БР. </t>
  </si>
  <si>
    <t xml:space="preserve">БАЛОН КАТЕТРИ ДВУПЪТНИ 5-15 МЛ. CH 14 БР. </t>
  </si>
  <si>
    <t xml:space="preserve">БАЛОН КАТЕТРИ ДВУПЪТНИ 5-15 МЛ. CH 16 БР. </t>
  </si>
  <si>
    <t>БАЛОН КАТЕТРИ ДВУПЪТНИ 5-15 МЛ. CH 18 БР.</t>
  </si>
  <si>
    <t>БАЛОН КАТЕТРИ ДВУПЪТНИ 5-15 МЛ. CH 20 БР.</t>
  </si>
  <si>
    <t>БАЛОН КАТЕТРИ ДВУПЪТНИ 5-15 МЛ. CH 22 БР.</t>
  </si>
  <si>
    <t>БАЛОН КАТЕТРИ ДВУПЪТНИ 5-15 МЛ. CH 24 БР.</t>
  </si>
  <si>
    <t xml:space="preserve">Ръкавици, хирургически , стерилни, с маншет, анатомично извити пръсти, грапави,  отговарят на стандарта ASTM D3577  и EN 455  част 1, 2, 3, латексови, с пудра от царевично нишесте, одобрено от USA FDA, дебелина на пръстите 0.19 мм, на дланта 0.15 мм , на маншета 0.14 мм, усилие на опън 27 Mpa, на скъсване 14 N, AQL 1.5 за 1000 ml water leak test -размер '' 7,5'' </t>
  </si>
  <si>
    <t xml:space="preserve">Ръкавици, хирургически , стерилни, с маншет, анатомично извити пръсти, грапави,  отговарят на стандарта ASTM D3577  и EN 455  част 1, 2, 3, латексови, с пудра от царевично нишесте, одобрено от USA FDA, дебелина на пръстите 0.19 мм, на дланта 0.15 мм , на маншета 0.14 мм, усилие на опън 27 Mpa, на скъсване 14 N, AQL 1.5 за 1000 ml water leak test -размер ''8'' </t>
  </si>
  <si>
    <t xml:space="preserve">Ръкавици, хирургически , стерилни, с маншет, анатомично извити пръсти, грапави,  отговарят на стандарта ASTM D3577  и EN 455  част 1, 2, 3, латексови, с пудра от царевично нишесте, одобрено от USA FDA, дебелина на пръстите 0.19 мм, на дланта 0.15 мм , на маншета 0.14 мм, усилие на опън 27 Mpa, на скъсване 14 N, AQL 1.5 за 1000 ml water leak test -размер ''8,5'' </t>
  </si>
  <si>
    <t xml:space="preserve">Ръкавици, хирургически , стерилни, с маншет, анатомично извити пръсти, грапави,  отговарят на стандарта ASTM D3577  и EN 455  част 1, 2, 3, латексови, с пудра от царевично нишесте, одобрено от USA FDA, дебелина на пръстите 0.19 мм, на дланта 0.15 мм , на маншета 0.14 мм, усилие на опън 27 Mpa, на скъсване 14 N, AQL 1.5 за 1000 ml water leak test -размер ''9'' </t>
  </si>
  <si>
    <t xml:space="preserve">Ръкавици, хирургически , стерилни, с маншет, анатомично извити пръсти, грапави,  отговарят на стандарта ASTM D3577  и EN 455  част 1, 2, 3, латексови, с пудра от царевично нишесте, одобрено от USA FDA, дебелина на пръстите 0.19 мм, на дланта 0.15 мм , на маншета 0.14 мм, усилие на опън 27 Mpa, на скъсване 14 N, AQL 1.5 за 1000 ml water leak test -размер ''6'' </t>
  </si>
  <si>
    <t>ГРУПА ХIV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</si>
</sst>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&quot; &quot;##0.00"/>
  </numFmts>
  <fonts count="12">
    <font>
      <sz val="10"/>
      <name val="Arial"/>
      <family val="0"/>
    </font>
    <font>
      <b/>
      <sz val="12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2" borderId="1" xfId="0" applyFont="1" applyFill="1" applyBorder="1" applyAlignment="1" applyProtection="1">
      <alignment/>
      <protection locked="0"/>
    </xf>
    <xf numFmtId="2" fontId="6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2" fontId="0" fillId="0" borderId="1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wrapText="1"/>
      <protection/>
    </xf>
    <xf numFmtId="0" fontId="0" fillId="0" borderId="1" xfId="0" applyFont="1" applyBorder="1" applyAlignment="1" applyProtection="1">
      <alignment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0" borderId="1" xfId="0" applyNumberFormat="1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2" fontId="0" fillId="0" borderId="1" xfId="0" applyNumberFormat="1" applyFont="1" applyFill="1" applyBorder="1" applyAlignment="1" applyProtection="1">
      <alignment/>
      <protection locked="0"/>
    </xf>
    <xf numFmtId="2" fontId="0" fillId="0" borderId="1" xfId="0" applyNumberFormat="1" applyFont="1" applyFill="1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NumberFormat="1" applyFont="1" applyFill="1" applyBorder="1" applyAlignment="1" applyProtection="1">
      <alignment horizontal="left" vertical="top" wrapText="1"/>
      <protection/>
    </xf>
    <xf numFmtId="0" fontId="6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182" fontId="10" fillId="2" borderId="1" xfId="0" applyNumberFormat="1" applyFont="1" applyFill="1" applyBorder="1" applyAlignment="1">
      <alignment/>
    </xf>
    <xf numFmtId="4" fontId="10" fillId="2" borderId="1" xfId="0" applyNumberFormat="1" applyFont="1" applyFill="1" applyBorder="1" applyAlignment="1">
      <alignment/>
    </xf>
    <xf numFmtId="0" fontId="10" fillId="2" borderId="4" xfId="0" applyFont="1" applyFill="1" applyBorder="1" applyAlignment="1">
      <alignment wrapText="1"/>
    </xf>
    <xf numFmtId="182" fontId="6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182" fontId="6" fillId="2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/>
    </xf>
    <xf numFmtId="0" fontId="10" fillId="2" borderId="1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183" fontId="11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alignment horizontal="left" vertical="top" wrapText="1"/>
      <protection/>
    </xf>
    <xf numFmtId="0" fontId="1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2" fontId="0" fillId="0" borderId="0" xfId="0" applyNumberFormat="1" applyBorder="1" applyAlignment="1" applyProtection="1">
      <alignment/>
      <protection locked="0"/>
    </xf>
    <xf numFmtId="2" fontId="6" fillId="0" borderId="0" xfId="0" applyNumberFormat="1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 applyProtection="1">
      <alignment horizontal="center" vertical="top" wrapText="1"/>
      <protection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/>
    </xf>
    <xf numFmtId="0" fontId="0" fillId="0" borderId="6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4" fontId="6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="120" zoomScaleNormal="120" workbookViewId="0" topLeftCell="A16">
      <selection activeCell="F26" sqref="F26"/>
    </sheetView>
  </sheetViews>
  <sheetFormatPr defaultColWidth="9.140625" defaultRowHeight="12.75"/>
  <cols>
    <col min="1" max="1" width="3.57421875" style="3" customWidth="1"/>
    <col min="2" max="2" width="43.00390625" style="3" customWidth="1"/>
    <col min="3" max="3" width="7.140625" style="3" customWidth="1"/>
    <col min="4" max="4" width="10.8515625" style="3" customWidth="1"/>
    <col min="5" max="5" width="9.140625" style="10" customWidth="1"/>
    <col min="6" max="6" width="9.28125" style="3" customWidth="1"/>
    <col min="7" max="16384" width="9.140625" style="3" customWidth="1"/>
  </cols>
  <sheetData>
    <row r="1" spans="1:6" ht="12.75">
      <c r="A1" s="56"/>
      <c r="B1" s="56" t="s">
        <v>165</v>
      </c>
      <c r="C1" s="56"/>
      <c r="D1" s="57"/>
      <c r="E1" s="58"/>
      <c r="F1" s="56"/>
    </row>
    <row r="2" spans="1:6" ht="12.75">
      <c r="A2" s="91" t="s">
        <v>71</v>
      </c>
      <c r="B2" s="95" t="s">
        <v>1</v>
      </c>
      <c r="C2" s="95"/>
      <c r="D2" s="95"/>
      <c r="E2" s="95"/>
      <c r="F2" s="95"/>
    </row>
    <row r="3" spans="1:6" ht="12.75" customHeight="1">
      <c r="A3" s="91"/>
      <c r="B3" s="93" t="s">
        <v>0</v>
      </c>
      <c r="C3" s="92" t="s">
        <v>72</v>
      </c>
      <c r="D3" s="92" t="s">
        <v>166</v>
      </c>
      <c r="E3" s="94" t="s">
        <v>73</v>
      </c>
      <c r="F3" s="92" t="s">
        <v>74</v>
      </c>
    </row>
    <row r="4" spans="1:6" ht="21.75" customHeight="1">
      <c r="A4" s="91"/>
      <c r="B4" s="93"/>
      <c r="C4" s="92"/>
      <c r="D4" s="92"/>
      <c r="E4" s="94"/>
      <c r="F4" s="92"/>
    </row>
    <row r="5" spans="1:6" ht="12.75">
      <c r="A5" s="60"/>
      <c r="B5" s="61" t="s">
        <v>32</v>
      </c>
      <c r="C5" s="60"/>
      <c r="D5" s="59"/>
      <c r="E5" s="62"/>
      <c r="F5" s="60"/>
    </row>
    <row r="6" spans="1:6" ht="26.25">
      <c r="A6" s="63">
        <v>1</v>
      </c>
      <c r="B6" s="64" t="s">
        <v>167</v>
      </c>
      <c r="C6" s="65" t="s">
        <v>54</v>
      </c>
      <c r="D6" s="65">
        <v>6200</v>
      </c>
      <c r="E6" s="66"/>
      <c r="F6" s="67">
        <f>SUM(D6*E6)</f>
        <v>0</v>
      </c>
    </row>
    <row r="7" spans="1:6" ht="26.25">
      <c r="A7" s="63">
        <v>2</v>
      </c>
      <c r="B7" s="64" t="s">
        <v>168</v>
      </c>
      <c r="C7" s="65" t="s">
        <v>54</v>
      </c>
      <c r="D7" s="65">
        <v>1900</v>
      </c>
      <c r="E7" s="66"/>
      <c r="F7" s="67">
        <f>SUM(D7*E7)</f>
        <v>0</v>
      </c>
    </row>
    <row r="8" spans="1:6" ht="26.25">
      <c r="A8" s="63">
        <v>3</v>
      </c>
      <c r="B8" s="64" t="s">
        <v>169</v>
      </c>
      <c r="C8" s="65" t="s">
        <v>54</v>
      </c>
      <c r="D8" s="65">
        <v>300</v>
      </c>
      <c r="E8" s="66"/>
      <c r="F8" s="67"/>
    </row>
    <row r="9" spans="1:6" ht="52.5">
      <c r="A9" s="60">
        <v>4</v>
      </c>
      <c r="B9" s="68" t="s">
        <v>170</v>
      </c>
      <c r="C9" s="59" t="s">
        <v>54</v>
      </c>
      <c r="D9" s="59">
        <v>1070</v>
      </c>
      <c r="E9" s="69"/>
      <c r="F9" s="70">
        <f aca="true" t="shared" si="0" ref="F9:F24">SUM(D9*E9)</f>
        <v>0</v>
      </c>
    </row>
    <row r="10" spans="1:6" ht="52.5">
      <c r="A10" s="60">
        <v>5</v>
      </c>
      <c r="B10" s="68" t="s">
        <v>171</v>
      </c>
      <c r="C10" s="59" t="s">
        <v>54</v>
      </c>
      <c r="D10" s="59">
        <v>1200</v>
      </c>
      <c r="E10" s="69"/>
      <c r="F10" s="70">
        <f t="shared" si="0"/>
        <v>0</v>
      </c>
    </row>
    <row r="11" spans="1:6" ht="39">
      <c r="A11" s="60">
        <v>6</v>
      </c>
      <c r="B11" s="71" t="s">
        <v>172</v>
      </c>
      <c r="C11" s="59" t="s">
        <v>56</v>
      </c>
      <c r="D11" s="59">
        <v>1708</v>
      </c>
      <c r="E11" s="66"/>
      <c r="F11" s="70">
        <f t="shared" si="0"/>
        <v>0</v>
      </c>
    </row>
    <row r="12" spans="1:6" ht="39">
      <c r="A12" s="60">
        <v>7</v>
      </c>
      <c r="B12" s="71" t="s">
        <v>173</v>
      </c>
      <c r="C12" s="59" t="s">
        <v>56</v>
      </c>
      <c r="D12" s="59">
        <v>2135</v>
      </c>
      <c r="E12" s="66"/>
      <c r="F12" s="70">
        <f t="shared" si="0"/>
        <v>0</v>
      </c>
    </row>
    <row r="13" spans="1:6" ht="39">
      <c r="A13" s="60">
        <v>8</v>
      </c>
      <c r="B13" s="71" t="s">
        <v>174</v>
      </c>
      <c r="C13" s="59" t="s">
        <v>56</v>
      </c>
      <c r="D13" s="59">
        <v>1550</v>
      </c>
      <c r="E13" s="66"/>
      <c r="F13" s="70">
        <f t="shared" si="0"/>
        <v>0</v>
      </c>
    </row>
    <row r="14" spans="1:6" ht="26.25">
      <c r="A14" s="60">
        <v>9</v>
      </c>
      <c r="B14" s="64" t="s">
        <v>175</v>
      </c>
      <c r="C14" s="59" t="s">
        <v>56</v>
      </c>
      <c r="D14" s="59">
        <v>5150</v>
      </c>
      <c r="E14" s="66"/>
      <c r="F14" s="70">
        <f t="shared" si="0"/>
        <v>0</v>
      </c>
    </row>
    <row r="15" spans="1:6" ht="12.75">
      <c r="A15" s="60">
        <v>10</v>
      </c>
      <c r="B15" s="61" t="s">
        <v>176</v>
      </c>
      <c r="C15" s="59" t="s">
        <v>131</v>
      </c>
      <c r="D15" s="72">
        <v>850</v>
      </c>
      <c r="E15" s="69"/>
      <c r="F15" s="70">
        <f t="shared" si="0"/>
        <v>0</v>
      </c>
    </row>
    <row r="16" spans="1:6" ht="12.75">
      <c r="A16" s="60">
        <v>11</v>
      </c>
      <c r="B16" s="61" t="s">
        <v>28</v>
      </c>
      <c r="C16" s="59" t="s">
        <v>56</v>
      </c>
      <c r="D16" s="59">
        <v>5000</v>
      </c>
      <c r="E16" s="66"/>
      <c r="F16" s="70">
        <f t="shared" si="0"/>
        <v>0</v>
      </c>
    </row>
    <row r="17" spans="1:6" ht="26.25">
      <c r="A17" s="60">
        <v>12</v>
      </c>
      <c r="B17" s="68" t="s">
        <v>177</v>
      </c>
      <c r="C17" s="59" t="s">
        <v>92</v>
      </c>
      <c r="D17" s="65">
        <v>5200</v>
      </c>
      <c r="E17" s="66"/>
      <c r="F17" s="70">
        <f t="shared" si="0"/>
        <v>0</v>
      </c>
    </row>
    <row r="18" spans="1:6" ht="39">
      <c r="A18" s="60">
        <v>13</v>
      </c>
      <c r="B18" s="73" t="s">
        <v>178</v>
      </c>
      <c r="C18" s="59" t="s">
        <v>54</v>
      </c>
      <c r="D18" s="59">
        <v>4100</v>
      </c>
      <c r="E18" s="66"/>
      <c r="F18" s="70">
        <f t="shared" si="0"/>
        <v>0</v>
      </c>
    </row>
    <row r="19" spans="1:6" ht="30" customHeight="1">
      <c r="A19" s="60">
        <v>14</v>
      </c>
      <c r="B19" s="73" t="s">
        <v>179</v>
      </c>
      <c r="C19" s="59" t="s">
        <v>54</v>
      </c>
      <c r="D19" s="59">
        <v>1900</v>
      </c>
      <c r="E19" s="66"/>
      <c r="F19" s="70">
        <f t="shared" si="0"/>
        <v>0</v>
      </c>
    </row>
    <row r="20" spans="1:6" ht="26.25">
      <c r="A20" s="60">
        <v>15</v>
      </c>
      <c r="B20" s="61" t="s">
        <v>157</v>
      </c>
      <c r="C20" s="59" t="s">
        <v>54</v>
      </c>
      <c r="D20" s="59">
        <v>20</v>
      </c>
      <c r="E20" s="66"/>
      <c r="F20" s="70">
        <f t="shared" si="0"/>
        <v>0</v>
      </c>
    </row>
    <row r="21" spans="1:6" ht="66">
      <c r="A21" s="60">
        <v>16</v>
      </c>
      <c r="B21" s="73" t="s">
        <v>180</v>
      </c>
      <c r="C21" s="59" t="s">
        <v>54</v>
      </c>
      <c r="D21" s="59">
        <v>5</v>
      </c>
      <c r="E21" s="66"/>
      <c r="F21" s="70">
        <f t="shared" si="0"/>
        <v>0</v>
      </c>
    </row>
    <row r="22" spans="1:6" ht="39">
      <c r="A22" s="60">
        <v>17</v>
      </c>
      <c r="B22" s="61" t="s">
        <v>181</v>
      </c>
      <c r="C22" s="59" t="s">
        <v>54</v>
      </c>
      <c r="D22" s="59">
        <v>4200</v>
      </c>
      <c r="E22" s="74"/>
      <c r="F22" s="75">
        <f t="shared" si="0"/>
        <v>0</v>
      </c>
    </row>
    <row r="23" spans="1:6" ht="39">
      <c r="A23" s="60">
        <v>18</v>
      </c>
      <c r="B23" s="61" t="s">
        <v>182</v>
      </c>
      <c r="C23" s="59" t="s">
        <v>54</v>
      </c>
      <c r="D23" s="59">
        <v>500</v>
      </c>
      <c r="E23" s="74"/>
      <c r="F23" s="75">
        <f t="shared" si="0"/>
        <v>0</v>
      </c>
    </row>
    <row r="24" spans="1:6" ht="39">
      <c r="A24" s="60">
        <v>19</v>
      </c>
      <c r="B24" s="76" t="s">
        <v>183</v>
      </c>
      <c r="C24" s="59" t="s">
        <v>54</v>
      </c>
      <c r="D24" s="59">
        <v>5900</v>
      </c>
      <c r="E24" s="74"/>
      <c r="F24" s="75">
        <f t="shared" si="0"/>
        <v>0</v>
      </c>
    </row>
    <row r="25" ht="12.75">
      <c r="F25" s="110">
        <f>SUM(F9:F24)</f>
        <v>0</v>
      </c>
    </row>
  </sheetData>
  <sheetProtection/>
  <mergeCells count="7"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.2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zoomScale="120" zoomScaleNormal="120" workbookViewId="0" topLeftCell="A1">
      <selection activeCell="F16" sqref="F16"/>
    </sheetView>
  </sheetViews>
  <sheetFormatPr defaultColWidth="9.140625" defaultRowHeight="12.75"/>
  <cols>
    <col min="1" max="1" width="3.57421875" style="25" customWidth="1"/>
    <col min="2" max="2" width="43.7109375" style="25" customWidth="1"/>
    <col min="3" max="3" width="9.140625" style="25" customWidth="1"/>
    <col min="4" max="4" width="14.28125" style="25" customWidth="1"/>
    <col min="5" max="16384" width="9.140625" style="25" customWidth="1"/>
  </cols>
  <sheetData>
    <row r="1" spans="3:6" ht="12.75">
      <c r="C1" s="103" t="s">
        <v>161</v>
      </c>
      <c r="D1" s="103"/>
      <c r="E1" s="103"/>
      <c r="F1" s="103"/>
    </row>
    <row r="2" spans="1:6" ht="15">
      <c r="A2" s="97" t="s">
        <v>71</v>
      </c>
      <c r="B2" s="100" t="s">
        <v>127</v>
      </c>
      <c r="C2" s="100"/>
      <c r="D2" s="100"/>
      <c r="E2" s="100"/>
      <c r="F2" s="100"/>
    </row>
    <row r="3" spans="1:6" ht="12.75" customHeight="1">
      <c r="A3" s="108"/>
      <c r="B3" s="99" t="s">
        <v>0</v>
      </c>
      <c r="C3" s="98" t="s">
        <v>91</v>
      </c>
      <c r="D3" s="98" t="s">
        <v>163</v>
      </c>
      <c r="E3" s="98" t="s">
        <v>73</v>
      </c>
      <c r="F3" s="109" t="s">
        <v>74</v>
      </c>
    </row>
    <row r="4" spans="1:6" ht="28.5" customHeight="1">
      <c r="A4" s="108"/>
      <c r="B4" s="99"/>
      <c r="C4" s="98"/>
      <c r="D4" s="98"/>
      <c r="E4" s="98"/>
      <c r="F4" s="109"/>
    </row>
    <row r="5" spans="1:6" ht="12.75">
      <c r="A5" s="43"/>
      <c r="B5" s="5" t="s">
        <v>128</v>
      </c>
      <c r="C5" s="15"/>
      <c r="D5" s="15"/>
      <c r="E5" s="15"/>
      <c r="F5" s="44"/>
    </row>
    <row r="6" spans="1:6" ht="12.75">
      <c r="A6" s="45">
        <v>1</v>
      </c>
      <c r="B6" s="50" t="s">
        <v>238</v>
      </c>
      <c r="C6" s="32" t="s">
        <v>129</v>
      </c>
      <c r="D6" s="32">
        <v>30</v>
      </c>
      <c r="E6" s="46"/>
      <c r="F6" s="47">
        <f>SUM(D6*E6)</f>
        <v>0</v>
      </c>
    </row>
    <row r="7" spans="1:6" ht="12.75">
      <c r="A7" s="48">
        <v>2</v>
      </c>
      <c r="B7" s="51" t="s">
        <v>239</v>
      </c>
      <c r="C7" s="32" t="s">
        <v>129</v>
      </c>
      <c r="D7" s="32">
        <v>20</v>
      </c>
      <c r="E7" s="46"/>
      <c r="F7" s="47">
        <f aca="true" t="shared" si="0" ref="F7:F14">SUM(D7*E7)</f>
        <v>0</v>
      </c>
    </row>
    <row r="8" spans="1:6" ht="12.75">
      <c r="A8" s="45">
        <v>3</v>
      </c>
      <c r="B8" s="51" t="s">
        <v>241</v>
      </c>
      <c r="C8" s="32" t="s">
        <v>240</v>
      </c>
      <c r="D8" s="32">
        <v>2</v>
      </c>
      <c r="E8" s="46"/>
      <c r="F8" s="47">
        <f t="shared" si="0"/>
        <v>0</v>
      </c>
    </row>
    <row r="9" spans="1:6" ht="12.75">
      <c r="A9" s="45">
        <v>4</v>
      </c>
      <c r="B9" s="51" t="s">
        <v>242</v>
      </c>
      <c r="C9" s="32" t="s">
        <v>240</v>
      </c>
      <c r="D9" s="32">
        <v>1</v>
      </c>
      <c r="E9" s="46"/>
      <c r="F9" s="47">
        <f t="shared" si="0"/>
        <v>0</v>
      </c>
    </row>
    <row r="10" spans="1:6" ht="12.75">
      <c r="A10" s="45">
        <v>5</v>
      </c>
      <c r="B10" s="51" t="s">
        <v>243</v>
      </c>
      <c r="C10" s="32" t="s">
        <v>129</v>
      </c>
      <c r="D10" s="32">
        <v>2800</v>
      </c>
      <c r="E10" s="46"/>
      <c r="F10" s="47">
        <f t="shared" si="0"/>
        <v>0</v>
      </c>
    </row>
    <row r="11" spans="1:6" ht="12.75">
      <c r="A11" s="45">
        <v>6</v>
      </c>
      <c r="B11" s="51" t="s">
        <v>244</v>
      </c>
      <c r="C11" s="32" t="s">
        <v>245</v>
      </c>
      <c r="D11" s="32">
        <v>150</v>
      </c>
      <c r="E11" s="46"/>
      <c r="F11" s="47">
        <f t="shared" si="0"/>
        <v>0</v>
      </c>
    </row>
    <row r="12" spans="1:6" ht="12.75">
      <c r="A12" s="45">
        <v>7</v>
      </c>
      <c r="B12" s="51" t="s">
        <v>246</v>
      </c>
      <c r="C12" s="32" t="s">
        <v>245</v>
      </c>
      <c r="D12" s="32">
        <v>1500</v>
      </c>
      <c r="E12" s="46"/>
      <c r="F12" s="47">
        <f t="shared" si="0"/>
        <v>0</v>
      </c>
    </row>
    <row r="13" spans="1:6" ht="12.75">
      <c r="A13" s="45">
        <v>8</v>
      </c>
      <c r="B13" s="51" t="s">
        <v>247</v>
      </c>
      <c r="C13" s="32" t="s">
        <v>129</v>
      </c>
      <c r="D13" s="32">
        <v>40</v>
      </c>
      <c r="E13" s="46"/>
      <c r="F13" s="47">
        <f t="shared" si="0"/>
        <v>0</v>
      </c>
    </row>
    <row r="14" spans="1:6" ht="12.75">
      <c r="A14" s="45">
        <v>9</v>
      </c>
      <c r="B14" s="51" t="s">
        <v>248</v>
      </c>
      <c r="C14" s="32" t="s">
        <v>245</v>
      </c>
      <c r="D14" s="32">
        <v>2600</v>
      </c>
      <c r="E14" s="46"/>
      <c r="F14" s="47">
        <f t="shared" si="0"/>
        <v>0</v>
      </c>
    </row>
    <row r="15" ht="12.75">
      <c r="F15" s="89">
        <f>SUM(F6:F14)</f>
        <v>0</v>
      </c>
    </row>
  </sheetData>
  <sheetProtection/>
  <mergeCells count="8">
    <mergeCell ref="C1:F1"/>
    <mergeCell ref="A2:A4"/>
    <mergeCell ref="B2:F2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2"/>
  <sheetViews>
    <sheetView zoomScale="120" zoomScaleNormal="120" workbookViewId="0" topLeftCell="A1">
      <selection activeCell="D18" sqref="D18"/>
    </sheetView>
  </sheetViews>
  <sheetFormatPr defaultColWidth="9.140625" defaultRowHeight="12.75"/>
  <cols>
    <col min="1" max="1" width="2.8515625" style="29" customWidth="1"/>
    <col min="2" max="2" width="55.57421875" style="29" customWidth="1"/>
    <col min="3" max="3" width="3.8515625" style="29" customWidth="1"/>
    <col min="4" max="4" width="12.28125" style="29" customWidth="1"/>
    <col min="5" max="5" width="8.140625" style="29" customWidth="1"/>
    <col min="6" max="6" width="8.7109375" style="29" customWidth="1"/>
    <col min="7" max="16384" width="9.140625" style="29" customWidth="1"/>
  </cols>
  <sheetData>
    <row r="1" spans="3:6" ht="12.75">
      <c r="C1" s="103" t="s">
        <v>161</v>
      </c>
      <c r="D1" s="103"/>
      <c r="E1" s="103"/>
      <c r="F1" s="103"/>
    </row>
    <row r="2" spans="1:6" ht="15">
      <c r="A2" s="97" t="s">
        <v>71</v>
      </c>
      <c r="B2" s="100" t="s">
        <v>145</v>
      </c>
      <c r="C2" s="100"/>
      <c r="D2" s="100"/>
      <c r="E2" s="100"/>
      <c r="F2" s="100"/>
    </row>
    <row r="3" spans="1:6" ht="12.75" customHeight="1">
      <c r="A3" s="97"/>
      <c r="B3" s="99" t="s">
        <v>0</v>
      </c>
      <c r="C3" s="98" t="s">
        <v>72</v>
      </c>
      <c r="D3" s="98" t="s">
        <v>163</v>
      </c>
      <c r="E3" s="98" t="s">
        <v>73</v>
      </c>
      <c r="F3" s="98" t="s">
        <v>74</v>
      </c>
    </row>
    <row r="4" spans="1:6" s="52" customFormat="1" ht="50.25" customHeight="1">
      <c r="A4" s="97"/>
      <c r="B4" s="99"/>
      <c r="C4" s="98"/>
      <c r="D4" s="98"/>
      <c r="E4" s="98"/>
      <c r="F4" s="98"/>
    </row>
    <row r="5" spans="1:6" ht="12.75">
      <c r="A5" s="13"/>
      <c r="B5" s="5"/>
      <c r="C5" s="15"/>
      <c r="D5" s="15"/>
      <c r="E5" s="15"/>
      <c r="F5" s="15"/>
    </row>
    <row r="6" spans="1:254" ht="26.25">
      <c r="A6" s="7">
        <v>1</v>
      </c>
      <c r="B6" s="1" t="s">
        <v>159</v>
      </c>
      <c r="C6" s="11" t="s">
        <v>54</v>
      </c>
      <c r="D6" s="11">
        <v>50</v>
      </c>
      <c r="E6" s="16"/>
      <c r="F6" s="16">
        <f>SUM(D6*E6)</f>
        <v>0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</row>
    <row r="7" spans="1:6" ht="12.75">
      <c r="A7" s="7">
        <v>2</v>
      </c>
      <c r="B7" s="1" t="s">
        <v>146</v>
      </c>
      <c r="C7" s="11" t="s">
        <v>54</v>
      </c>
      <c r="D7" s="11">
        <v>50</v>
      </c>
      <c r="E7" s="16"/>
      <c r="F7" s="16">
        <f>SUM(D7*E7)</f>
        <v>0</v>
      </c>
    </row>
    <row r="8" spans="1:6" ht="12.75">
      <c r="A8" s="31"/>
      <c r="B8" s="31"/>
      <c r="C8" s="31"/>
      <c r="D8" s="31"/>
      <c r="E8" s="24"/>
      <c r="F8" s="90">
        <f>SUM(F6:F7)</f>
        <v>0</v>
      </c>
    </row>
    <row r="9" spans="1:6" ht="12.75">
      <c r="A9" s="31"/>
      <c r="B9" s="30"/>
      <c r="C9" s="31"/>
      <c r="D9" s="31"/>
      <c r="E9" s="24"/>
      <c r="F9" s="24"/>
    </row>
    <row r="10" spans="1:6" ht="12.75">
      <c r="A10" s="31"/>
      <c r="B10" s="30"/>
      <c r="C10" s="31"/>
      <c r="D10" s="31"/>
      <c r="E10" s="24"/>
      <c r="F10" s="24"/>
    </row>
    <row r="11" spans="1:6" ht="12.75">
      <c r="A11" s="31"/>
      <c r="B11" s="30"/>
      <c r="C11" s="31"/>
      <c r="D11" s="23"/>
      <c r="E11" s="24"/>
      <c r="F11" s="24"/>
    </row>
    <row r="12" spans="1:6" ht="12.75">
      <c r="A12" s="31"/>
      <c r="B12" s="30"/>
      <c r="C12" s="31"/>
      <c r="D12" s="23"/>
      <c r="E12" s="24"/>
      <c r="F12" s="24"/>
    </row>
    <row r="13" spans="1:6" ht="12.75">
      <c r="A13" s="31"/>
      <c r="B13" s="30"/>
      <c r="C13" s="31"/>
      <c r="D13" s="23"/>
      <c r="E13" s="24"/>
      <c r="F13" s="24"/>
    </row>
    <row r="14" spans="1:6" ht="12.75">
      <c r="A14" s="24"/>
      <c r="B14" s="30"/>
      <c r="C14" s="31"/>
      <c r="D14" s="23"/>
      <c r="E14" s="24"/>
      <c r="F14" s="24"/>
    </row>
    <row r="15" spans="1:6" ht="12.75">
      <c r="A15" s="24"/>
      <c r="B15" s="30"/>
      <c r="C15" s="31"/>
      <c r="D15" s="23"/>
      <c r="E15" s="24"/>
      <c r="F15" s="24"/>
    </row>
    <row r="16" spans="5:6" ht="12.75">
      <c r="E16" s="53"/>
      <c r="F16" s="53"/>
    </row>
    <row r="17" spans="2:6" ht="12.75">
      <c r="B17" s="53"/>
      <c r="C17" s="53"/>
      <c r="D17" s="53"/>
      <c r="E17" s="53"/>
      <c r="F17" s="53"/>
    </row>
    <row r="18" spans="2:6" ht="12.75">
      <c r="B18" s="53"/>
      <c r="C18" s="53"/>
      <c r="D18" s="53"/>
      <c r="E18" s="53"/>
      <c r="F18" s="53"/>
    </row>
    <row r="19" spans="2:6" ht="12.75">
      <c r="B19" s="53"/>
      <c r="C19" s="53"/>
      <c r="D19" s="53"/>
      <c r="E19" s="53"/>
      <c r="F19" s="53"/>
    </row>
    <row r="20" spans="2:6" ht="12.75">
      <c r="B20" s="53"/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  <row r="24" spans="2:6" ht="12.75">
      <c r="B24" s="53"/>
      <c r="C24" s="53"/>
      <c r="D24" s="53"/>
      <c r="E24" s="53"/>
      <c r="F24" s="53"/>
    </row>
    <row r="25" spans="2:6" ht="12.75">
      <c r="B25" s="53"/>
      <c r="C25" s="53"/>
      <c r="D25" s="53"/>
      <c r="E25" s="53"/>
      <c r="F25" s="53"/>
    </row>
    <row r="26" spans="2:6" ht="12.75">
      <c r="B26" s="53"/>
      <c r="C26" s="53"/>
      <c r="D26" s="53"/>
      <c r="E26" s="53"/>
      <c r="F26" s="53"/>
    </row>
    <row r="27" spans="2:6" ht="12.75">
      <c r="B27" s="53"/>
      <c r="C27" s="53"/>
      <c r="D27" s="53"/>
      <c r="E27" s="53"/>
      <c r="F27" s="53"/>
    </row>
    <row r="28" spans="2:6" ht="12.75">
      <c r="B28" s="53"/>
      <c r="C28" s="53"/>
      <c r="D28" s="53"/>
      <c r="E28" s="53"/>
      <c r="F28" s="53"/>
    </row>
    <row r="29" spans="2:6" ht="12.75">
      <c r="B29" s="53"/>
      <c r="C29" s="53"/>
      <c r="D29" s="53"/>
      <c r="E29" s="53"/>
      <c r="F29" s="53"/>
    </row>
    <row r="30" spans="2:6" ht="12.75">
      <c r="B30" s="53"/>
      <c r="C30" s="53"/>
      <c r="D30" s="53"/>
      <c r="E30" s="53"/>
      <c r="F30" s="53"/>
    </row>
    <row r="31" spans="2:6" ht="12.75">
      <c r="B31" s="53"/>
      <c r="C31" s="53"/>
      <c r="D31" s="53"/>
      <c r="E31" s="53"/>
      <c r="F31" s="53"/>
    </row>
    <row r="32" spans="2:6" ht="12.75">
      <c r="B32" s="53"/>
      <c r="C32" s="53"/>
      <c r="D32" s="53"/>
      <c r="E32" s="53"/>
      <c r="F32" s="53"/>
    </row>
  </sheetData>
  <sheetProtection/>
  <mergeCells count="8">
    <mergeCell ref="C1:F1"/>
    <mergeCell ref="A2:A4"/>
    <mergeCell ref="B2:F2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D5" sqref="D5"/>
    </sheetView>
  </sheetViews>
  <sheetFormatPr defaultColWidth="9.140625" defaultRowHeight="12.75"/>
  <cols>
    <col min="1" max="1" width="9.140625" style="25" customWidth="1"/>
    <col min="2" max="2" width="54.28125" style="25" customWidth="1"/>
    <col min="3" max="3" width="9.140625" style="25" customWidth="1"/>
    <col min="4" max="4" width="17.140625" style="25" customWidth="1"/>
    <col min="5" max="16384" width="9.140625" style="25" customWidth="1"/>
  </cols>
  <sheetData>
    <row r="1" spans="3:6" ht="12.75">
      <c r="C1" s="103" t="s">
        <v>161</v>
      </c>
      <c r="D1" s="103"/>
      <c r="E1" s="103"/>
      <c r="F1" s="103"/>
    </row>
    <row r="2" spans="1:6" ht="15">
      <c r="A2" s="97" t="s">
        <v>71</v>
      </c>
      <c r="B2" s="100" t="s">
        <v>158</v>
      </c>
      <c r="C2" s="100"/>
      <c r="D2" s="100"/>
      <c r="E2" s="100"/>
      <c r="F2" s="100"/>
    </row>
    <row r="3" spans="1:6" ht="12.75">
      <c r="A3" s="97"/>
      <c r="B3" s="99" t="s">
        <v>0</v>
      </c>
      <c r="C3" s="98" t="s">
        <v>72</v>
      </c>
      <c r="D3" s="98" t="s">
        <v>163</v>
      </c>
      <c r="E3" s="98" t="s">
        <v>73</v>
      </c>
      <c r="F3" s="98" t="s">
        <v>74</v>
      </c>
    </row>
    <row r="4" spans="1:6" ht="27" customHeight="1">
      <c r="A4" s="97"/>
      <c r="B4" s="99"/>
      <c r="C4" s="98"/>
      <c r="D4" s="98"/>
      <c r="E4" s="98"/>
      <c r="F4" s="98"/>
    </row>
    <row r="5" spans="1:6" ht="12.75">
      <c r="A5" s="21"/>
      <c r="B5" s="5"/>
      <c r="C5" s="37"/>
      <c r="D5" s="37"/>
      <c r="E5" s="37"/>
      <c r="F5" s="37"/>
    </row>
    <row r="6" spans="1:6" ht="51.75" customHeight="1">
      <c r="A6" s="7">
        <v>1</v>
      </c>
      <c r="B6" s="1" t="s">
        <v>149</v>
      </c>
      <c r="C6" s="11" t="s">
        <v>54</v>
      </c>
      <c r="D6" s="11">
        <v>130</v>
      </c>
      <c r="E6" s="16"/>
      <c r="F6" s="16">
        <f>SUM(D6*E6)</f>
        <v>0</v>
      </c>
    </row>
  </sheetData>
  <sheetProtection/>
  <mergeCells count="8">
    <mergeCell ref="C1:F1"/>
    <mergeCell ref="A2:A4"/>
    <mergeCell ref="B2:F2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="120" zoomScaleNormal="120" workbookViewId="0" topLeftCell="A1">
      <selection activeCell="E6" sqref="E6"/>
    </sheetView>
  </sheetViews>
  <sheetFormatPr defaultColWidth="9.140625" defaultRowHeight="12.75"/>
  <cols>
    <col min="1" max="1" width="4.57421875" style="25" customWidth="1"/>
    <col min="2" max="2" width="41.28125" style="25" customWidth="1"/>
    <col min="3" max="3" width="9.140625" style="25" customWidth="1"/>
    <col min="4" max="4" width="15.7109375" style="25" customWidth="1"/>
    <col min="5" max="16384" width="9.140625" style="25" customWidth="1"/>
  </cols>
  <sheetData>
    <row r="1" spans="3:6" ht="12.75">
      <c r="C1" s="103" t="s">
        <v>161</v>
      </c>
      <c r="D1" s="103"/>
      <c r="E1" s="103"/>
      <c r="F1" s="103"/>
    </row>
    <row r="2" spans="1:6" ht="15">
      <c r="A2" s="97" t="s">
        <v>71</v>
      </c>
      <c r="B2" s="100" t="s">
        <v>164</v>
      </c>
      <c r="C2" s="100"/>
      <c r="D2" s="100"/>
      <c r="E2" s="100"/>
      <c r="F2" s="100"/>
    </row>
    <row r="3" spans="1:6" ht="12.75" customHeight="1">
      <c r="A3" s="97"/>
      <c r="B3" s="99" t="s">
        <v>0</v>
      </c>
      <c r="C3" s="98" t="s">
        <v>72</v>
      </c>
      <c r="D3" s="98" t="s">
        <v>163</v>
      </c>
      <c r="E3" s="98" t="s">
        <v>73</v>
      </c>
      <c r="F3" s="98" t="s">
        <v>74</v>
      </c>
    </row>
    <row r="4" spans="1:6" ht="33" customHeight="1">
      <c r="A4" s="97"/>
      <c r="B4" s="99"/>
      <c r="C4" s="98"/>
      <c r="D4" s="98"/>
      <c r="E4" s="98"/>
      <c r="F4" s="98"/>
    </row>
    <row r="5" spans="1:6" ht="12.75">
      <c r="A5" s="21"/>
      <c r="B5" s="5"/>
      <c r="C5" s="37"/>
      <c r="D5" s="37"/>
      <c r="E5" s="37"/>
      <c r="F5" s="37"/>
    </row>
    <row r="6" spans="1:6" ht="35.25" customHeight="1">
      <c r="A6" s="7">
        <v>1</v>
      </c>
      <c r="B6" s="1" t="s">
        <v>148</v>
      </c>
      <c r="C6" s="11" t="s">
        <v>54</v>
      </c>
      <c r="D6" s="11">
        <v>160</v>
      </c>
      <c r="E6" s="16"/>
      <c r="F6" s="16">
        <f>SUM(D6*E6)</f>
        <v>0</v>
      </c>
    </row>
    <row r="7" spans="1:6" ht="12.75">
      <c r="A7" s="31"/>
      <c r="B7" s="30"/>
      <c r="C7" s="31"/>
      <c r="D7" s="31"/>
      <c r="E7" s="24"/>
      <c r="F7" s="24"/>
    </row>
    <row r="8" spans="1:6" ht="12.75">
      <c r="A8" s="31"/>
      <c r="B8" s="30"/>
      <c r="C8" s="31"/>
      <c r="D8" s="31"/>
      <c r="E8" s="24"/>
      <c r="F8" s="24"/>
    </row>
    <row r="9" spans="1:6" ht="12.75">
      <c r="A9" s="31"/>
      <c r="B9" s="30"/>
      <c r="C9" s="31"/>
      <c r="D9" s="31"/>
      <c r="E9" s="54"/>
      <c r="F9" s="54"/>
    </row>
    <row r="10" spans="1:6" ht="12.75">
      <c r="A10" s="54"/>
      <c r="B10" s="30"/>
      <c r="C10" s="31"/>
      <c r="D10" s="23"/>
      <c r="E10" s="55"/>
      <c r="F10" s="54"/>
    </row>
    <row r="11" spans="1:6" ht="12.75">
      <c r="A11" s="23"/>
      <c r="B11" s="24"/>
      <c r="C11" s="24"/>
      <c r="D11" s="24"/>
      <c r="E11" s="24"/>
      <c r="F11" s="24"/>
    </row>
    <row r="12" spans="1:6" ht="12.75">
      <c r="A12" s="23"/>
      <c r="B12" s="24"/>
      <c r="C12" s="24"/>
      <c r="D12" s="24"/>
      <c r="E12" s="24"/>
      <c r="F12" s="24"/>
    </row>
  </sheetData>
  <sheetProtection/>
  <mergeCells count="8">
    <mergeCell ref="C1:F1"/>
    <mergeCell ref="A2:A4"/>
    <mergeCell ref="B2:F2"/>
    <mergeCell ref="B3:B4"/>
    <mergeCell ref="C3:C4"/>
    <mergeCell ref="D3:D4"/>
    <mergeCell ref="E3:E4"/>
    <mergeCell ref="F3:F4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F5" sqref="F5"/>
    </sheetView>
  </sheetViews>
  <sheetFormatPr defaultColWidth="9.140625" defaultRowHeight="12.75"/>
  <cols>
    <col min="1" max="1" width="9.140625" style="25" customWidth="1"/>
    <col min="2" max="2" width="55.00390625" style="25" customWidth="1"/>
    <col min="3" max="3" width="5.7109375" style="25" customWidth="1"/>
    <col min="4" max="4" width="13.7109375" style="25" customWidth="1"/>
    <col min="5" max="16384" width="9.140625" style="25" customWidth="1"/>
  </cols>
  <sheetData>
    <row r="1" spans="3:6" ht="12.75">
      <c r="C1" s="103" t="s">
        <v>161</v>
      </c>
      <c r="D1" s="103"/>
      <c r="E1" s="103"/>
      <c r="F1" s="103"/>
    </row>
    <row r="2" spans="1:6" ht="15">
      <c r="A2" s="97" t="s">
        <v>71</v>
      </c>
      <c r="B2" s="100" t="s">
        <v>262</v>
      </c>
      <c r="C2" s="100"/>
      <c r="D2" s="100"/>
      <c r="E2" s="100"/>
      <c r="F2" s="100"/>
    </row>
    <row r="3" spans="1:6" ht="39">
      <c r="A3" s="97"/>
      <c r="B3" s="5"/>
      <c r="C3" s="6" t="s">
        <v>72</v>
      </c>
      <c r="D3" s="98" t="s">
        <v>163</v>
      </c>
      <c r="E3" s="6" t="s">
        <v>73</v>
      </c>
      <c r="F3" s="6" t="s">
        <v>74</v>
      </c>
    </row>
    <row r="4" spans="1:6" ht="12.75">
      <c r="A4" s="97"/>
      <c r="B4" s="5"/>
      <c r="C4" s="6"/>
      <c r="D4" s="98"/>
      <c r="E4" s="6"/>
      <c r="F4" s="6"/>
    </row>
    <row r="5" spans="1:6" ht="27" customHeight="1">
      <c r="A5" s="7">
        <v>1</v>
      </c>
      <c r="B5" s="1" t="s">
        <v>160</v>
      </c>
      <c r="C5" s="11" t="s">
        <v>54</v>
      </c>
      <c r="D5" s="32">
        <v>30</v>
      </c>
      <c r="E5" s="16"/>
      <c r="F5" s="9">
        <f>E5*D5</f>
        <v>0</v>
      </c>
    </row>
  </sheetData>
  <sheetProtection password="CC5D" sheet="1" objects="1" scenarios="1"/>
  <mergeCells count="4">
    <mergeCell ref="C1:F1"/>
    <mergeCell ref="A2:A4"/>
    <mergeCell ref="B2:F2"/>
    <mergeCell ref="D3:D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120" zoomScaleNormal="120" workbookViewId="0" topLeftCell="A19">
      <selection activeCell="F40" sqref="F40"/>
    </sheetView>
  </sheetViews>
  <sheetFormatPr defaultColWidth="9.140625" defaultRowHeight="12.75"/>
  <cols>
    <col min="1" max="1" width="3.140625" style="12" customWidth="1"/>
    <col min="2" max="2" width="42.140625" style="12" customWidth="1"/>
    <col min="3" max="3" width="7.00390625" style="12" customWidth="1"/>
    <col min="4" max="4" width="7.7109375" style="12" customWidth="1"/>
    <col min="5" max="5" width="9.28125" style="12" bestFit="1" customWidth="1"/>
    <col min="6" max="6" width="10.28125" style="12" bestFit="1" customWidth="1"/>
    <col min="7" max="16384" width="9.140625" style="12" customWidth="1"/>
  </cols>
  <sheetData>
    <row r="1" spans="3:6" ht="12.75">
      <c r="C1" s="96" t="s">
        <v>161</v>
      </c>
      <c r="D1" s="96"/>
      <c r="E1" s="96"/>
      <c r="F1" s="96"/>
    </row>
    <row r="2" spans="1:6" s="3" customFormat="1" ht="15">
      <c r="A2" s="97" t="s">
        <v>71</v>
      </c>
      <c r="B2" s="100" t="s">
        <v>75</v>
      </c>
      <c r="C2" s="100"/>
      <c r="D2" s="100"/>
      <c r="E2" s="100"/>
      <c r="F2" s="100"/>
    </row>
    <row r="3" spans="1:6" s="3" customFormat="1" ht="12.75" customHeight="1">
      <c r="A3" s="97"/>
      <c r="B3" s="99" t="s">
        <v>0</v>
      </c>
      <c r="C3" s="98" t="s">
        <v>72</v>
      </c>
      <c r="D3" s="98" t="s">
        <v>163</v>
      </c>
      <c r="E3" s="98" t="s">
        <v>73</v>
      </c>
      <c r="F3" s="98" t="s">
        <v>74</v>
      </c>
    </row>
    <row r="4" spans="1:6" s="3" customFormat="1" ht="24.75" customHeight="1">
      <c r="A4" s="97"/>
      <c r="B4" s="99"/>
      <c r="C4" s="98"/>
      <c r="D4" s="98"/>
      <c r="E4" s="98"/>
      <c r="F4" s="98"/>
    </row>
    <row r="5" spans="1:6" ht="12.75">
      <c r="A5" s="13"/>
      <c r="B5" s="14"/>
      <c r="C5" s="15"/>
      <c r="D5" s="15"/>
      <c r="E5" s="15"/>
      <c r="F5" s="15"/>
    </row>
    <row r="6" spans="1:6" ht="12.75">
      <c r="A6" s="7">
        <v>1</v>
      </c>
      <c r="B6" s="1" t="s">
        <v>11</v>
      </c>
      <c r="C6" s="11" t="s">
        <v>54</v>
      </c>
      <c r="D6" s="11">
        <v>1900</v>
      </c>
      <c r="E6" s="16"/>
      <c r="F6" s="9">
        <f>SUM(D6*E6)</f>
        <v>0</v>
      </c>
    </row>
    <row r="7" spans="1:6" ht="26.25">
      <c r="A7" s="7">
        <v>2</v>
      </c>
      <c r="B7" s="1" t="s">
        <v>110</v>
      </c>
      <c r="C7" s="11" t="s">
        <v>54</v>
      </c>
      <c r="D7" s="11">
        <v>2500</v>
      </c>
      <c r="E7" s="16"/>
      <c r="F7" s="9">
        <f aca="true" t="shared" si="0" ref="F7:F30">SUM(D7*E7)</f>
        <v>0</v>
      </c>
    </row>
    <row r="8" spans="1:6" ht="27.75" customHeight="1">
      <c r="A8" s="7">
        <v>3</v>
      </c>
      <c r="B8" s="1" t="s">
        <v>80</v>
      </c>
      <c r="C8" s="11" t="s">
        <v>54</v>
      </c>
      <c r="D8" s="11">
        <v>60000</v>
      </c>
      <c r="E8" s="16"/>
      <c r="F8" s="9">
        <f t="shared" si="0"/>
        <v>0</v>
      </c>
    </row>
    <row r="9" spans="1:6" ht="24.75" customHeight="1">
      <c r="A9" s="7">
        <v>4</v>
      </c>
      <c r="B9" s="1" t="s">
        <v>81</v>
      </c>
      <c r="C9" s="11" t="s">
        <v>54</v>
      </c>
      <c r="D9" s="11">
        <v>40200</v>
      </c>
      <c r="E9" s="16"/>
      <c r="F9" s="9">
        <f t="shared" si="0"/>
        <v>0</v>
      </c>
    </row>
    <row r="10" spans="1:6" ht="27" customHeight="1">
      <c r="A10" s="7">
        <v>5</v>
      </c>
      <c r="B10" s="1" t="s">
        <v>82</v>
      </c>
      <c r="C10" s="11" t="s">
        <v>54</v>
      </c>
      <c r="D10" s="11">
        <v>49000</v>
      </c>
      <c r="E10" s="16"/>
      <c r="F10" s="9">
        <f t="shared" si="0"/>
        <v>0</v>
      </c>
    </row>
    <row r="11" spans="1:6" ht="26.25" customHeight="1">
      <c r="A11" s="7">
        <v>6</v>
      </c>
      <c r="B11" s="1" t="s">
        <v>83</v>
      </c>
      <c r="C11" s="11" t="s">
        <v>54</v>
      </c>
      <c r="D11" s="11">
        <v>34100</v>
      </c>
      <c r="E11" s="16"/>
      <c r="F11" s="9">
        <f t="shared" si="0"/>
        <v>0</v>
      </c>
    </row>
    <row r="12" spans="1:6" ht="15" customHeight="1">
      <c r="A12" s="7">
        <v>7</v>
      </c>
      <c r="B12" s="1" t="s">
        <v>184</v>
      </c>
      <c r="C12" s="11" t="s">
        <v>54</v>
      </c>
      <c r="D12" s="11">
        <v>1400</v>
      </c>
      <c r="E12" s="16"/>
      <c r="F12" s="9">
        <f t="shared" si="0"/>
        <v>0</v>
      </c>
    </row>
    <row r="13" spans="1:6" ht="14.25" customHeight="1">
      <c r="A13" s="7">
        <v>8</v>
      </c>
      <c r="B13" s="1" t="s">
        <v>151</v>
      </c>
      <c r="C13" s="11" t="s">
        <v>54</v>
      </c>
      <c r="D13" s="11">
        <v>1360</v>
      </c>
      <c r="E13" s="16"/>
      <c r="F13" s="9">
        <f t="shared" si="0"/>
        <v>0</v>
      </c>
    </row>
    <row r="14" spans="1:6" ht="26.25">
      <c r="A14" s="7">
        <v>9</v>
      </c>
      <c r="B14" s="1" t="s">
        <v>144</v>
      </c>
      <c r="C14" s="11" t="s">
        <v>54</v>
      </c>
      <c r="D14" s="11">
        <v>100</v>
      </c>
      <c r="E14" s="16"/>
      <c r="F14" s="9">
        <f t="shared" si="0"/>
        <v>0</v>
      </c>
    </row>
    <row r="15" spans="1:6" ht="26.25">
      <c r="A15" s="7">
        <v>10</v>
      </c>
      <c r="B15" s="1" t="s">
        <v>58</v>
      </c>
      <c r="C15" s="11" t="s">
        <v>54</v>
      </c>
      <c r="D15" s="11">
        <v>120</v>
      </c>
      <c r="E15" s="16"/>
      <c r="F15" s="9">
        <f t="shared" si="0"/>
        <v>0</v>
      </c>
    </row>
    <row r="16" spans="1:6" ht="26.25">
      <c r="A16" s="7">
        <v>11</v>
      </c>
      <c r="B16" s="1" t="s">
        <v>59</v>
      </c>
      <c r="C16" s="11" t="s">
        <v>54</v>
      </c>
      <c r="D16" s="11">
        <v>520</v>
      </c>
      <c r="E16" s="16"/>
      <c r="F16" s="9">
        <f t="shared" si="0"/>
        <v>0</v>
      </c>
    </row>
    <row r="17" spans="1:6" ht="26.25">
      <c r="A17" s="7">
        <v>12</v>
      </c>
      <c r="B17" s="1" t="s">
        <v>60</v>
      </c>
      <c r="C17" s="11" t="s">
        <v>54</v>
      </c>
      <c r="D17" s="11">
        <v>5600</v>
      </c>
      <c r="E17" s="16"/>
      <c r="F17" s="9">
        <f t="shared" si="0"/>
        <v>0</v>
      </c>
    </row>
    <row r="18" spans="1:6" ht="26.25">
      <c r="A18" s="7">
        <v>13</v>
      </c>
      <c r="B18" s="1" t="s">
        <v>61</v>
      </c>
      <c r="C18" s="11" t="s">
        <v>54</v>
      </c>
      <c r="D18" s="11">
        <v>9500</v>
      </c>
      <c r="E18" s="16"/>
      <c r="F18" s="9">
        <f t="shared" si="0"/>
        <v>0</v>
      </c>
    </row>
    <row r="19" spans="1:6" ht="26.25">
      <c r="A19" s="7">
        <v>14</v>
      </c>
      <c r="B19" s="1" t="s">
        <v>62</v>
      </c>
      <c r="C19" s="11" t="s">
        <v>54</v>
      </c>
      <c r="D19" s="11">
        <v>2000</v>
      </c>
      <c r="E19" s="16"/>
      <c r="F19" s="9">
        <f t="shared" si="0"/>
        <v>0</v>
      </c>
    </row>
    <row r="20" spans="1:6" ht="12.75">
      <c r="A20" s="7">
        <v>15</v>
      </c>
      <c r="B20" s="1" t="s">
        <v>185</v>
      </c>
      <c r="C20" s="11" t="s">
        <v>54</v>
      </c>
      <c r="D20" s="11">
        <v>1400</v>
      </c>
      <c r="E20" s="16"/>
      <c r="F20" s="9">
        <f t="shared" si="0"/>
        <v>0</v>
      </c>
    </row>
    <row r="21" spans="1:6" ht="12.75">
      <c r="A21" s="7">
        <v>16</v>
      </c>
      <c r="B21" s="1" t="s">
        <v>39</v>
      </c>
      <c r="C21" s="11" t="s">
        <v>54</v>
      </c>
      <c r="D21" s="11">
        <v>30300</v>
      </c>
      <c r="E21" s="16"/>
      <c r="F21" s="9">
        <f t="shared" si="0"/>
        <v>0</v>
      </c>
    </row>
    <row r="22" spans="1:6" ht="26.25">
      <c r="A22" s="7">
        <v>17</v>
      </c>
      <c r="B22" s="1" t="s">
        <v>156</v>
      </c>
      <c r="C22" s="11" t="s">
        <v>54</v>
      </c>
      <c r="D22" s="11">
        <v>1250</v>
      </c>
      <c r="E22" s="16"/>
      <c r="F22" s="9">
        <f t="shared" si="0"/>
        <v>0</v>
      </c>
    </row>
    <row r="23" spans="1:6" ht="12.75">
      <c r="A23" s="7">
        <v>18</v>
      </c>
      <c r="B23" s="1" t="s">
        <v>40</v>
      </c>
      <c r="C23" s="11" t="s">
        <v>54</v>
      </c>
      <c r="D23" s="11">
        <v>450</v>
      </c>
      <c r="E23" s="16"/>
      <c r="F23" s="9">
        <f t="shared" si="0"/>
        <v>0</v>
      </c>
    </row>
    <row r="24" spans="1:6" ht="12.75">
      <c r="A24" s="7">
        <v>19</v>
      </c>
      <c r="B24" s="1" t="s">
        <v>63</v>
      </c>
      <c r="C24" s="19" t="s">
        <v>54</v>
      </c>
      <c r="D24" s="19">
        <v>30800</v>
      </c>
      <c r="E24" s="16"/>
      <c r="F24" s="9">
        <f t="shared" si="0"/>
        <v>0</v>
      </c>
    </row>
    <row r="25" spans="1:6" ht="12.75" customHeight="1">
      <c r="A25" s="7">
        <v>20</v>
      </c>
      <c r="B25" s="1" t="s">
        <v>93</v>
      </c>
      <c r="C25" s="19" t="s">
        <v>54</v>
      </c>
      <c r="D25" s="19">
        <v>2650</v>
      </c>
      <c r="E25" s="16"/>
      <c r="F25" s="9">
        <f t="shared" si="0"/>
        <v>0</v>
      </c>
    </row>
    <row r="26" spans="1:6" ht="12.75">
      <c r="A26" s="7">
        <v>21</v>
      </c>
      <c r="B26" s="20" t="s">
        <v>41</v>
      </c>
      <c r="C26" s="11" t="s">
        <v>54</v>
      </c>
      <c r="D26" s="11">
        <v>14600</v>
      </c>
      <c r="E26" s="16"/>
      <c r="F26" s="9">
        <f t="shared" si="0"/>
        <v>0</v>
      </c>
    </row>
    <row r="27" spans="1:6" s="17" customFormat="1" ht="12.75">
      <c r="A27" s="7">
        <v>22</v>
      </c>
      <c r="B27" s="20" t="s">
        <v>42</v>
      </c>
      <c r="C27" s="11" t="s">
        <v>54</v>
      </c>
      <c r="D27" s="11">
        <v>69050</v>
      </c>
      <c r="E27" s="16"/>
      <c r="F27" s="9">
        <f t="shared" si="0"/>
        <v>0</v>
      </c>
    </row>
    <row r="28" spans="1:6" ht="12.75">
      <c r="A28" s="7">
        <v>23</v>
      </c>
      <c r="B28" s="20" t="s">
        <v>43</v>
      </c>
      <c r="C28" s="11" t="s">
        <v>54</v>
      </c>
      <c r="D28" s="11">
        <v>15800</v>
      </c>
      <c r="E28" s="16"/>
      <c r="F28" s="9">
        <f t="shared" si="0"/>
        <v>0</v>
      </c>
    </row>
    <row r="29" spans="1:6" ht="12.75">
      <c r="A29" s="7">
        <v>24</v>
      </c>
      <c r="B29" s="20" t="s">
        <v>44</v>
      </c>
      <c r="C29" s="11" t="s">
        <v>54</v>
      </c>
      <c r="D29" s="11">
        <v>19000</v>
      </c>
      <c r="E29" s="16"/>
      <c r="F29" s="9">
        <f t="shared" si="0"/>
        <v>0</v>
      </c>
    </row>
    <row r="30" spans="1:6" ht="12.75">
      <c r="A30" s="7">
        <v>25</v>
      </c>
      <c r="B30" s="20" t="s">
        <v>45</v>
      </c>
      <c r="C30" s="11" t="s">
        <v>54</v>
      </c>
      <c r="D30" s="11">
        <v>4500</v>
      </c>
      <c r="E30" s="16"/>
      <c r="F30" s="9">
        <f t="shared" si="0"/>
        <v>0</v>
      </c>
    </row>
    <row r="31" spans="1:6" ht="12.75">
      <c r="A31" s="18">
        <v>26</v>
      </c>
      <c r="B31" s="1" t="s">
        <v>186</v>
      </c>
      <c r="C31" s="11" t="s">
        <v>54</v>
      </c>
      <c r="D31" s="11">
        <v>5</v>
      </c>
      <c r="E31" s="16"/>
      <c r="F31" s="9">
        <f aca="true" t="shared" si="1" ref="F31:F38">SUM(D31*E31)</f>
        <v>0</v>
      </c>
    </row>
    <row r="32" spans="1:6" ht="12.75">
      <c r="A32" s="18">
        <v>27</v>
      </c>
      <c r="B32" s="1" t="s">
        <v>187</v>
      </c>
      <c r="C32" s="11" t="s">
        <v>54</v>
      </c>
      <c r="D32" s="11">
        <v>5</v>
      </c>
      <c r="E32" s="16"/>
      <c r="F32" s="9">
        <f t="shared" si="1"/>
        <v>0</v>
      </c>
    </row>
    <row r="33" spans="1:6" ht="12.75">
      <c r="A33" s="18">
        <v>28</v>
      </c>
      <c r="B33" s="1" t="s">
        <v>188</v>
      </c>
      <c r="C33" s="11" t="s">
        <v>54</v>
      </c>
      <c r="D33" s="11">
        <v>110</v>
      </c>
      <c r="E33" s="16"/>
      <c r="F33" s="9">
        <f t="shared" si="1"/>
        <v>0</v>
      </c>
    </row>
    <row r="34" spans="1:6" ht="12.75">
      <c r="A34" s="18">
        <v>29</v>
      </c>
      <c r="B34" s="1" t="s">
        <v>189</v>
      </c>
      <c r="C34" s="11" t="s">
        <v>54</v>
      </c>
      <c r="D34" s="11">
        <v>52</v>
      </c>
      <c r="E34" s="16"/>
      <c r="F34" s="9">
        <f t="shared" si="1"/>
        <v>0</v>
      </c>
    </row>
    <row r="35" spans="1:6" ht="12.75">
      <c r="A35" s="18">
        <v>30</v>
      </c>
      <c r="B35" s="1" t="s">
        <v>190</v>
      </c>
      <c r="C35" s="11" t="s">
        <v>54</v>
      </c>
      <c r="D35" s="11">
        <v>6</v>
      </c>
      <c r="E35" s="16"/>
      <c r="F35" s="9">
        <f t="shared" si="1"/>
        <v>0</v>
      </c>
    </row>
    <row r="36" spans="1:6" ht="12.75">
      <c r="A36" s="18">
        <v>31</v>
      </c>
      <c r="B36" s="1" t="s">
        <v>31</v>
      </c>
      <c r="C36" s="11" t="s">
        <v>54</v>
      </c>
      <c r="D36" s="11">
        <v>120</v>
      </c>
      <c r="E36" s="16"/>
      <c r="F36" s="9">
        <f t="shared" si="1"/>
        <v>0</v>
      </c>
    </row>
    <row r="37" spans="1:6" ht="12.75">
      <c r="A37" s="18">
        <v>32</v>
      </c>
      <c r="B37" s="1" t="s">
        <v>30</v>
      </c>
      <c r="C37" s="11" t="s">
        <v>54</v>
      </c>
      <c r="D37" s="11">
        <v>350</v>
      </c>
      <c r="E37" s="16"/>
      <c r="F37" s="9">
        <f t="shared" si="1"/>
        <v>0</v>
      </c>
    </row>
    <row r="38" spans="1:6" ht="12.75">
      <c r="A38" s="18">
        <v>33</v>
      </c>
      <c r="B38" s="1" t="s">
        <v>29</v>
      </c>
      <c r="C38" s="11" t="s">
        <v>54</v>
      </c>
      <c r="D38" s="11">
        <v>10</v>
      </c>
      <c r="E38" s="16"/>
      <c r="F38" s="9">
        <f t="shared" si="1"/>
        <v>0</v>
      </c>
    </row>
    <row r="39" ht="12.75">
      <c r="F39" s="111">
        <f>SUM(F6:F38)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="120" zoomScaleNormal="120" workbookViewId="0" topLeftCell="A16">
      <selection activeCell="F42" sqref="F42"/>
    </sheetView>
  </sheetViews>
  <sheetFormatPr defaultColWidth="9.140625" defaultRowHeight="12.75"/>
  <cols>
    <col min="1" max="1" width="3.7109375" style="3" customWidth="1"/>
    <col min="2" max="2" width="47.7109375" style="3" customWidth="1"/>
    <col min="3" max="3" width="5.57421875" style="3" customWidth="1"/>
    <col min="4" max="4" width="13.140625" style="115" customWidth="1"/>
    <col min="5" max="5" width="7.7109375" style="3" customWidth="1"/>
    <col min="6" max="6" width="9.421875" style="3" customWidth="1"/>
    <col min="7" max="16384" width="9.140625" style="3" customWidth="1"/>
  </cols>
  <sheetData>
    <row r="1" spans="3:6" ht="12.75">
      <c r="C1" s="101" t="s">
        <v>161</v>
      </c>
      <c r="D1" s="101"/>
      <c r="E1" s="101"/>
      <c r="F1" s="101"/>
    </row>
    <row r="2" spans="1:6" ht="12.75">
      <c r="A2" s="97" t="s">
        <v>71</v>
      </c>
      <c r="B2" s="102" t="s">
        <v>76</v>
      </c>
      <c r="C2" s="102"/>
      <c r="D2" s="102"/>
      <c r="E2" s="102"/>
      <c r="F2" s="102"/>
    </row>
    <row r="3" spans="1:6" ht="12.75" customHeight="1">
      <c r="A3" s="97"/>
      <c r="B3" s="99" t="s">
        <v>0</v>
      </c>
      <c r="C3" s="98" t="s">
        <v>91</v>
      </c>
      <c r="D3" s="98" t="s">
        <v>163</v>
      </c>
      <c r="E3" s="98" t="s">
        <v>73</v>
      </c>
      <c r="F3" s="98" t="s">
        <v>74</v>
      </c>
    </row>
    <row r="4" spans="1:6" ht="24.75" customHeight="1">
      <c r="A4" s="97"/>
      <c r="B4" s="99"/>
      <c r="C4" s="98"/>
      <c r="D4" s="98"/>
      <c r="E4" s="98"/>
      <c r="F4" s="98"/>
    </row>
    <row r="5" spans="1:6" ht="12.75">
      <c r="A5" s="7"/>
      <c r="B5" s="5"/>
      <c r="C5" s="8"/>
      <c r="D5" s="112"/>
      <c r="E5" s="8"/>
      <c r="F5" s="8"/>
    </row>
    <row r="6" spans="1:6" ht="12.75">
      <c r="A6" s="7">
        <v>1</v>
      </c>
      <c r="B6" s="2" t="s">
        <v>84</v>
      </c>
      <c r="C6" s="11" t="s">
        <v>54</v>
      </c>
      <c r="D6" s="11">
        <v>260</v>
      </c>
      <c r="E6" s="9"/>
      <c r="F6" s="9">
        <f>SUM(D6*E6)</f>
        <v>0</v>
      </c>
    </row>
    <row r="7" spans="1:6" ht="12.75">
      <c r="A7" s="7">
        <v>2</v>
      </c>
      <c r="B7" s="2" t="s">
        <v>85</v>
      </c>
      <c r="C7" s="11" t="s">
        <v>54</v>
      </c>
      <c r="D7" s="11">
        <v>25</v>
      </c>
      <c r="E7" s="9"/>
      <c r="F7" s="9">
        <f aca="true" t="shared" si="0" ref="F7:F40">SUM(D7*E7)</f>
        <v>0</v>
      </c>
    </row>
    <row r="8" spans="1:6" ht="12.75">
      <c r="A8" s="7">
        <v>3</v>
      </c>
      <c r="B8" s="2" t="s">
        <v>86</v>
      </c>
      <c r="C8" s="11" t="s">
        <v>54</v>
      </c>
      <c r="D8" s="11">
        <v>270</v>
      </c>
      <c r="E8" s="9"/>
      <c r="F8" s="9">
        <f t="shared" si="0"/>
        <v>0</v>
      </c>
    </row>
    <row r="9" spans="1:6" ht="12.75">
      <c r="A9" s="7">
        <v>4</v>
      </c>
      <c r="B9" s="2" t="s">
        <v>87</v>
      </c>
      <c r="C9" s="11" t="s">
        <v>54</v>
      </c>
      <c r="D9" s="11">
        <v>420</v>
      </c>
      <c r="E9" s="9"/>
      <c r="F9" s="9">
        <f t="shared" si="0"/>
        <v>0</v>
      </c>
    </row>
    <row r="10" spans="1:6" ht="12.75">
      <c r="A10" s="7">
        <v>5</v>
      </c>
      <c r="B10" s="2" t="s">
        <v>88</v>
      </c>
      <c r="C10" s="11" t="s">
        <v>54</v>
      </c>
      <c r="D10" s="11">
        <v>20</v>
      </c>
      <c r="E10" s="9"/>
      <c r="F10" s="9">
        <f t="shared" si="0"/>
        <v>0</v>
      </c>
    </row>
    <row r="11" spans="1:6" ht="12.75">
      <c r="A11" s="7">
        <v>6</v>
      </c>
      <c r="B11" s="2" t="s">
        <v>89</v>
      </c>
      <c r="C11" s="11" t="s">
        <v>54</v>
      </c>
      <c r="D11" s="11">
        <v>40</v>
      </c>
      <c r="E11" s="9"/>
      <c r="F11" s="9">
        <f t="shared" si="0"/>
        <v>0</v>
      </c>
    </row>
    <row r="12" spans="1:6" ht="12.75">
      <c r="A12" s="7">
        <v>7</v>
      </c>
      <c r="B12" s="2" t="s">
        <v>90</v>
      </c>
      <c r="C12" s="11" t="s">
        <v>54</v>
      </c>
      <c r="D12" s="11">
        <v>870</v>
      </c>
      <c r="E12" s="9"/>
      <c r="F12" s="9">
        <f t="shared" si="0"/>
        <v>0</v>
      </c>
    </row>
    <row r="13" spans="1:6" ht="12.75">
      <c r="A13" s="7">
        <v>8</v>
      </c>
      <c r="B13" s="77" t="s">
        <v>204</v>
      </c>
      <c r="C13" s="77" t="s">
        <v>129</v>
      </c>
      <c r="D13" s="113">
        <v>24</v>
      </c>
      <c r="E13" s="9"/>
      <c r="F13" s="9">
        <f t="shared" si="0"/>
        <v>0</v>
      </c>
    </row>
    <row r="14" spans="1:6" ht="12.75">
      <c r="A14" s="7">
        <v>9</v>
      </c>
      <c r="B14" s="77" t="s">
        <v>205</v>
      </c>
      <c r="C14" s="77" t="s">
        <v>129</v>
      </c>
      <c r="D14" s="113">
        <v>269</v>
      </c>
      <c r="E14" s="9"/>
      <c r="F14" s="9">
        <f t="shared" si="0"/>
        <v>0</v>
      </c>
    </row>
    <row r="15" spans="1:6" ht="12.75">
      <c r="A15" s="7">
        <v>10</v>
      </c>
      <c r="B15" s="77" t="s">
        <v>206</v>
      </c>
      <c r="C15" s="77" t="s">
        <v>129</v>
      </c>
      <c r="D15" s="113">
        <v>60</v>
      </c>
      <c r="E15" s="9"/>
      <c r="F15" s="9">
        <f t="shared" si="0"/>
        <v>0</v>
      </c>
    </row>
    <row r="16" spans="1:6" ht="12.75">
      <c r="A16" s="7">
        <v>11</v>
      </c>
      <c r="B16" s="77" t="s">
        <v>191</v>
      </c>
      <c r="C16" s="77" t="s">
        <v>129</v>
      </c>
      <c r="D16" s="113">
        <v>399</v>
      </c>
      <c r="E16" s="9"/>
      <c r="F16" s="9">
        <f t="shared" si="0"/>
        <v>0</v>
      </c>
    </row>
    <row r="17" spans="1:6" ht="12.75">
      <c r="A17" s="7">
        <v>12</v>
      </c>
      <c r="B17" s="77" t="s">
        <v>192</v>
      </c>
      <c r="C17" s="77" t="s">
        <v>129</v>
      </c>
      <c r="D17" s="113">
        <v>326</v>
      </c>
      <c r="E17" s="9"/>
      <c r="F17" s="9">
        <f t="shared" si="0"/>
        <v>0</v>
      </c>
    </row>
    <row r="18" spans="1:6" ht="12.75">
      <c r="A18" s="7">
        <v>13</v>
      </c>
      <c r="B18" s="77" t="s">
        <v>193</v>
      </c>
      <c r="C18" s="77" t="s">
        <v>129</v>
      </c>
      <c r="D18" s="113">
        <v>311</v>
      </c>
      <c r="E18" s="9"/>
      <c r="F18" s="9">
        <f t="shared" si="0"/>
        <v>0</v>
      </c>
    </row>
    <row r="19" spans="1:6" ht="12.75">
      <c r="A19" s="7">
        <v>14</v>
      </c>
      <c r="B19" s="77" t="s">
        <v>194</v>
      </c>
      <c r="C19" s="77" t="s">
        <v>129</v>
      </c>
      <c r="D19" s="113">
        <v>3</v>
      </c>
      <c r="E19" s="9"/>
      <c r="F19" s="9">
        <f t="shared" si="0"/>
        <v>0</v>
      </c>
    </row>
    <row r="20" spans="1:6" ht="12.75">
      <c r="A20" s="7">
        <v>15</v>
      </c>
      <c r="B20" s="77" t="s">
        <v>195</v>
      </c>
      <c r="C20" s="77" t="s">
        <v>129</v>
      </c>
      <c r="D20" s="113">
        <v>9</v>
      </c>
      <c r="E20" s="9"/>
      <c r="F20" s="9">
        <f t="shared" si="0"/>
        <v>0</v>
      </c>
    </row>
    <row r="21" spans="1:6" ht="12.75">
      <c r="A21" s="7">
        <v>16</v>
      </c>
      <c r="B21" s="77" t="s">
        <v>196</v>
      </c>
      <c r="C21" s="77" t="s">
        <v>129</v>
      </c>
      <c r="D21" s="113">
        <v>8</v>
      </c>
      <c r="E21" s="9"/>
      <c r="F21" s="9">
        <f t="shared" si="0"/>
        <v>0</v>
      </c>
    </row>
    <row r="22" spans="1:6" ht="12.75">
      <c r="A22" s="7">
        <v>17</v>
      </c>
      <c r="B22" s="77" t="s">
        <v>207</v>
      </c>
      <c r="C22" s="77" t="s">
        <v>129</v>
      </c>
      <c r="D22" s="113">
        <v>279</v>
      </c>
      <c r="E22" s="9"/>
      <c r="F22" s="9">
        <f t="shared" si="0"/>
        <v>0</v>
      </c>
    </row>
    <row r="23" spans="1:6" ht="12.75">
      <c r="A23" s="7">
        <v>18</v>
      </c>
      <c r="B23" s="77" t="s">
        <v>197</v>
      </c>
      <c r="C23" s="77" t="s">
        <v>129</v>
      </c>
      <c r="D23" s="113">
        <v>48</v>
      </c>
      <c r="E23" s="9"/>
      <c r="F23" s="9">
        <f t="shared" si="0"/>
        <v>0</v>
      </c>
    </row>
    <row r="24" spans="1:6" ht="12.75">
      <c r="A24" s="7">
        <v>19</v>
      </c>
      <c r="B24" s="77" t="s">
        <v>198</v>
      </c>
      <c r="C24" s="77" t="s">
        <v>129</v>
      </c>
      <c r="D24" s="113">
        <v>240</v>
      </c>
      <c r="E24" s="9"/>
      <c r="F24" s="9">
        <f t="shared" si="0"/>
        <v>0</v>
      </c>
    </row>
    <row r="25" spans="1:6" ht="12.75">
      <c r="A25" s="7">
        <v>20</v>
      </c>
      <c r="B25" s="77" t="s">
        <v>199</v>
      </c>
      <c r="C25" s="77" t="s">
        <v>129</v>
      </c>
      <c r="D25" s="113">
        <v>360</v>
      </c>
      <c r="E25" s="9"/>
      <c r="F25" s="9">
        <f t="shared" si="0"/>
        <v>0</v>
      </c>
    </row>
    <row r="26" spans="1:6" ht="12.75">
      <c r="A26" s="7">
        <v>21</v>
      </c>
      <c r="B26" s="77" t="s">
        <v>200</v>
      </c>
      <c r="C26" s="77" t="s">
        <v>129</v>
      </c>
      <c r="D26" s="113">
        <v>24</v>
      </c>
      <c r="E26" s="9"/>
      <c r="F26" s="9">
        <f t="shared" si="0"/>
        <v>0</v>
      </c>
    </row>
    <row r="27" spans="1:6" ht="12.75">
      <c r="A27" s="7">
        <v>22</v>
      </c>
      <c r="B27" s="77" t="s">
        <v>208</v>
      </c>
      <c r="C27" s="77" t="s">
        <v>129</v>
      </c>
      <c r="D27" s="113">
        <v>72</v>
      </c>
      <c r="E27" s="9"/>
      <c r="F27" s="9">
        <f t="shared" si="0"/>
        <v>0</v>
      </c>
    </row>
    <row r="28" spans="1:6" ht="12.75">
      <c r="A28" s="7">
        <v>23</v>
      </c>
      <c r="B28" s="77" t="s">
        <v>209</v>
      </c>
      <c r="C28" s="77" t="s">
        <v>129</v>
      </c>
      <c r="D28" s="113">
        <v>48</v>
      </c>
      <c r="E28" s="9"/>
      <c r="F28" s="9">
        <f t="shared" si="0"/>
        <v>0</v>
      </c>
    </row>
    <row r="29" spans="1:6" ht="12.75">
      <c r="A29" s="7">
        <v>24</v>
      </c>
      <c r="B29" s="77" t="s">
        <v>210</v>
      </c>
      <c r="C29" s="77" t="s">
        <v>129</v>
      </c>
      <c r="D29" s="113">
        <v>72</v>
      </c>
      <c r="E29" s="9"/>
      <c r="F29" s="9">
        <f t="shared" si="0"/>
        <v>0</v>
      </c>
    </row>
    <row r="30" spans="1:6" ht="12.75">
      <c r="A30" s="7">
        <v>25</v>
      </c>
      <c r="B30" s="77" t="s">
        <v>211</v>
      </c>
      <c r="C30" s="77" t="s">
        <v>129</v>
      </c>
      <c r="D30" s="113">
        <v>108</v>
      </c>
      <c r="E30" s="9"/>
      <c r="F30" s="9">
        <f t="shared" si="0"/>
        <v>0</v>
      </c>
    </row>
    <row r="31" spans="1:6" ht="12.75">
      <c r="A31" s="7">
        <v>26</v>
      </c>
      <c r="B31" s="77" t="s">
        <v>212</v>
      </c>
      <c r="C31" s="77" t="s">
        <v>129</v>
      </c>
      <c r="D31" s="113">
        <v>72</v>
      </c>
      <c r="E31" s="9"/>
      <c r="F31" s="9">
        <f t="shared" si="0"/>
        <v>0</v>
      </c>
    </row>
    <row r="32" spans="1:6" ht="12.75">
      <c r="A32" s="7">
        <v>27</v>
      </c>
      <c r="B32" s="77" t="s">
        <v>213</v>
      </c>
      <c r="C32" s="77" t="s">
        <v>129</v>
      </c>
      <c r="D32" s="113">
        <v>240</v>
      </c>
      <c r="E32" s="9"/>
      <c r="F32" s="9">
        <f t="shared" si="0"/>
        <v>0</v>
      </c>
    </row>
    <row r="33" spans="1:6" ht="12.75">
      <c r="A33" s="7">
        <v>28</v>
      </c>
      <c r="B33" s="77" t="s">
        <v>214</v>
      </c>
      <c r="C33" s="77" t="s">
        <v>129</v>
      </c>
      <c r="D33" s="113">
        <v>48</v>
      </c>
      <c r="E33" s="9"/>
      <c r="F33" s="9">
        <f t="shared" si="0"/>
        <v>0</v>
      </c>
    </row>
    <row r="34" spans="1:6" ht="12.75">
      <c r="A34" s="7">
        <v>29</v>
      </c>
      <c r="B34" s="77" t="s">
        <v>201</v>
      </c>
      <c r="C34" s="77" t="s">
        <v>129</v>
      </c>
      <c r="D34" s="113">
        <v>12</v>
      </c>
      <c r="E34" s="9"/>
      <c r="F34" s="9">
        <f t="shared" si="0"/>
        <v>0</v>
      </c>
    </row>
    <row r="35" spans="1:6" ht="12.75">
      <c r="A35" s="7">
        <v>30</v>
      </c>
      <c r="B35" s="77" t="s">
        <v>215</v>
      </c>
      <c r="C35" s="77" t="s">
        <v>129</v>
      </c>
      <c r="D35" s="113">
        <v>14</v>
      </c>
      <c r="E35" s="9"/>
      <c r="F35" s="9">
        <f t="shared" si="0"/>
        <v>0</v>
      </c>
    </row>
    <row r="36" spans="1:6" ht="12.75">
      <c r="A36" s="7">
        <v>31</v>
      </c>
      <c r="B36" s="77" t="s">
        <v>216</v>
      </c>
      <c r="C36" s="77" t="s">
        <v>129</v>
      </c>
      <c r="D36" s="113">
        <v>36</v>
      </c>
      <c r="E36" s="9"/>
      <c r="F36" s="9">
        <f t="shared" si="0"/>
        <v>0</v>
      </c>
    </row>
    <row r="37" spans="1:6" ht="26.25">
      <c r="A37" s="7">
        <v>32</v>
      </c>
      <c r="B37" s="77" t="s">
        <v>217</v>
      </c>
      <c r="C37" s="77" t="s">
        <v>129</v>
      </c>
      <c r="D37" s="113">
        <v>36</v>
      </c>
      <c r="E37" s="9"/>
      <c r="F37" s="9">
        <f t="shared" si="0"/>
        <v>0</v>
      </c>
    </row>
    <row r="38" spans="1:6" ht="12.75">
      <c r="A38" s="7">
        <v>33</v>
      </c>
      <c r="B38" s="77" t="s">
        <v>203</v>
      </c>
      <c r="C38" s="77" t="s">
        <v>129</v>
      </c>
      <c r="D38" s="113">
        <v>72</v>
      </c>
      <c r="E38" s="9"/>
      <c r="F38" s="9">
        <f t="shared" si="0"/>
        <v>0</v>
      </c>
    </row>
    <row r="39" spans="1:6" ht="12.75">
      <c r="A39" s="7">
        <v>34</v>
      </c>
      <c r="B39" s="77" t="s">
        <v>202</v>
      </c>
      <c r="C39" s="77" t="s">
        <v>129</v>
      </c>
      <c r="D39" s="113">
        <v>36</v>
      </c>
      <c r="E39" s="9"/>
      <c r="F39" s="9">
        <f t="shared" si="0"/>
        <v>0</v>
      </c>
    </row>
    <row r="40" spans="1:6" ht="12.75">
      <c r="A40" s="7">
        <v>35</v>
      </c>
      <c r="B40" s="77" t="s">
        <v>218</v>
      </c>
      <c r="C40" s="77" t="s">
        <v>129</v>
      </c>
      <c r="D40" s="113">
        <v>36</v>
      </c>
      <c r="E40" s="9"/>
      <c r="F40" s="9">
        <f t="shared" si="0"/>
        <v>0</v>
      </c>
    </row>
    <row r="41" spans="1:6" ht="12.75">
      <c r="A41" s="23"/>
      <c r="B41" s="31"/>
      <c r="C41" s="31"/>
      <c r="D41" s="114"/>
      <c r="E41" s="31"/>
      <c r="F41" s="116">
        <f>SUM(F6:F40)</f>
        <v>0</v>
      </c>
    </row>
    <row r="42" spans="1:6" ht="12.75">
      <c r="A42" s="23"/>
      <c r="B42" s="31"/>
      <c r="C42" s="31"/>
      <c r="D42" s="114"/>
      <c r="E42" s="31"/>
      <c r="F42" s="31"/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="120" zoomScaleNormal="120" workbookViewId="0" topLeftCell="A28">
      <selection activeCell="F50" sqref="F50"/>
    </sheetView>
  </sheetViews>
  <sheetFormatPr defaultColWidth="9.140625" defaultRowHeight="12.75"/>
  <cols>
    <col min="1" max="1" width="3.421875" style="25" customWidth="1"/>
    <col min="2" max="2" width="46.140625" style="25" customWidth="1"/>
    <col min="3" max="3" width="6.421875" style="25" customWidth="1"/>
    <col min="4" max="4" width="12.7109375" style="25" customWidth="1"/>
    <col min="5" max="5" width="8.140625" style="25" customWidth="1"/>
    <col min="6" max="6" width="9.7109375" style="25" customWidth="1"/>
    <col min="7" max="16384" width="9.140625" style="25" customWidth="1"/>
  </cols>
  <sheetData>
    <row r="1" spans="3:6" ht="12.75">
      <c r="C1" s="103" t="s">
        <v>161</v>
      </c>
      <c r="D1" s="103"/>
      <c r="E1" s="103"/>
      <c r="F1" s="103"/>
    </row>
    <row r="2" spans="1:6" s="3" customFormat="1" ht="15">
      <c r="A2" s="97" t="s">
        <v>71</v>
      </c>
      <c r="B2" s="100" t="s">
        <v>2</v>
      </c>
      <c r="C2" s="100"/>
      <c r="D2" s="100"/>
      <c r="E2" s="100"/>
      <c r="F2" s="100"/>
    </row>
    <row r="3" spans="1:6" s="3" customFormat="1" ht="12.75" customHeight="1">
      <c r="A3" s="97"/>
      <c r="B3" s="99" t="s">
        <v>0</v>
      </c>
      <c r="C3" s="98" t="s">
        <v>72</v>
      </c>
      <c r="D3" s="98" t="s">
        <v>163</v>
      </c>
      <c r="E3" s="98" t="s">
        <v>73</v>
      </c>
      <c r="F3" s="98" t="s">
        <v>74</v>
      </c>
    </row>
    <row r="4" spans="1:6" s="3" customFormat="1" ht="24.75" customHeight="1">
      <c r="A4" s="97"/>
      <c r="B4" s="99"/>
      <c r="C4" s="98"/>
      <c r="D4" s="98"/>
      <c r="E4" s="98"/>
      <c r="F4" s="98"/>
    </row>
    <row r="5" spans="1:6" ht="12.75">
      <c r="A5" s="13"/>
      <c r="B5" s="14"/>
      <c r="C5" s="15"/>
      <c r="D5" s="15"/>
      <c r="E5" s="15"/>
      <c r="F5" s="15"/>
    </row>
    <row r="6" spans="1:6" ht="12.75">
      <c r="A6" s="7">
        <v>1</v>
      </c>
      <c r="B6" s="1" t="s">
        <v>21</v>
      </c>
      <c r="C6" s="11" t="s">
        <v>54</v>
      </c>
      <c r="D6" s="11">
        <v>50</v>
      </c>
      <c r="E6" s="26"/>
      <c r="F6" s="26">
        <f>SUM(D6*E6)</f>
        <v>0</v>
      </c>
    </row>
    <row r="7" spans="1:6" ht="12.75">
      <c r="A7" s="7">
        <v>2</v>
      </c>
      <c r="B7" s="1" t="s">
        <v>22</v>
      </c>
      <c r="C7" s="11" t="s">
        <v>54</v>
      </c>
      <c r="D7" s="11">
        <v>120</v>
      </c>
      <c r="E7" s="26"/>
      <c r="F7" s="26">
        <f aca="true" t="shared" si="0" ref="F7:F45">SUM(D7*E7)</f>
        <v>0</v>
      </c>
    </row>
    <row r="8" spans="1:6" ht="12.75">
      <c r="A8" s="7">
        <v>3</v>
      </c>
      <c r="B8" s="1" t="s">
        <v>23</v>
      </c>
      <c r="C8" s="11" t="s">
        <v>54</v>
      </c>
      <c r="D8" s="11">
        <v>1700</v>
      </c>
      <c r="E8" s="26"/>
      <c r="F8" s="26">
        <f t="shared" si="0"/>
        <v>0</v>
      </c>
    </row>
    <row r="9" spans="1:6" ht="12.75">
      <c r="A9" s="7">
        <v>4</v>
      </c>
      <c r="B9" s="1" t="s">
        <v>24</v>
      </c>
      <c r="C9" s="11" t="s">
        <v>54</v>
      </c>
      <c r="D9" s="11">
        <v>700</v>
      </c>
      <c r="E9" s="26"/>
      <c r="F9" s="26">
        <f t="shared" si="0"/>
        <v>0</v>
      </c>
    </row>
    <row r="10" spans="1:6" ht="12.75">
      <c r="A10" s="7">
        <v>5</v>
      </c>
      <c r="B10" s="1" t="s">
        <v>25</v>
      </c>
      <c r="C10" s="11" t="s">
        <v>54</v>
      </c>
      <c r="D10" s="11">
        <v>50</v>
      </c>
      <c r="E10" s="26"/>
      <c r="F10" s="26">
        <f t="shared" si="0"/>
        <v>0</v>
      </c>
    </row>
    <row r="11" spans="1:6" ht="12.75">
      <c r="A11" s="7">
        <v>6</v>
      </c>
      <c r="B11" s="1" t="s">
        <v>26</v>
      </c>
      <c r="C11" s="11" t="s">
        <v>54</v>
      </c>
      <c r="D11" s="11">
        <v>50</v>
      </c>
      <c r="E11" s="26"/>
      <c r="F11" s="26">
        <f t="shared" si="0"/>
        <v>0</v>
      </c>
    </row>
    <row r="12" spans="1:6" ht="12.75">
      <c r="A12" s="7">
        <v>7</v>
      </c>
      <c r="B12" s="1" t="s">
        <v>46</v>
      </c>
      <c r="C12" s="11" t="s">
        <v>54</v>
      </c>
      <c r="D12" s="11">
        <v>20</v>
      </c>
      <c r="E12" s="26"/>
      <c r="F12" s="26">
        <f t="shared" si="0"/>
        <v>0</v>
      </c>
    </row>
    <row r="13" spans="1:6" ht="12.75">
      <c r="A13" s="7">
        <v>8</v>
      </c>
      <c r="B13" s="1" t="s">
        <v>47</v>
      </c>
      <c r="C13" s="11" t="s">
        <v>54</v>
      </c>
      <c r="D13" s="11">
        <v>60</v>
      </c>
      <c r="E13" s="26"/>
      <c r="F13" s="26">
        <f t="shared" si="0"/>
        <v>0</v>
      </c>
    </row>
    <row r="14" spans="1:6" ht="12.75">
      <c r="A14" s="7">
        <v>9</v>
      </c>
      <c r="B14" s="1" t="s">
        <v>48</v>
      </c>
      <c r="C14" s="11" t="s">
        <v>54</v>
      </c>
      <c r="D14" s="11">
        <v>140</v>
      </c>
      <c r="E14" s="26"/>
      <c r="F14" s="26">
        <f t="shared" si="0"/>
        <v>0</v>
      </c>
    </row>
    <row r="15" spans="1:6" ht="12.75">
      <c r="A15" s="7">
        <v>10</v>
      </c>
      <c r="B15" s="1" t="s">
        <v>49</v>
      </c>
      <c r="C15" s="11" t="s">
        <v>54</v>
      </c>
      <c r="D15" s="11">
        <v>120</v>
      </c>
      <c r="E15" s="26"/>
      <c r="F15" s="26">
        <f t="shared" si="0"/>
        <v>0</v>
      </c>
    </row>
    <row r="16" spans="1:6" ht="12.75">
      <c r="A16" s="7">
        <v>11</v>
      </c>
      <c r="B16" s="1" t="s">
        <v>50</v>
      </c>
      <c r="C16" s="11" t="s">
        <v>54</v>
      </c>
      <c r="D16" s="11">
        <v>80</v>
      </c>
      <c r="E16" s="26"/>
      <c r="F16" s="26">
        <f t="shared" si="0"/>
        <v>0</v>
      </c>
    </row>
    <row r="17" spans="1:6" ht="12.75">
      <c r="A17" s="7">
        <v>12</v>
      </c>
      <c r="B17" s="1" t="s">
        <v>27</v>
      </c>
      <c r="C17" s="11" t="s">
        <v>54</v>
      </c>
      <c r="D17" s="11">
        <v>2</v>
      </c>
      <c r="E17" s="26"/>
      <c r="F17" s="26">
        <f t="shared" si="0"/>
        <v>0</v>
      </c>
    </row>
    <row r="18" spans="1:6" ht="12.75">
      <c r="A18" s="7">
        <v>13</v>
      </c>
      <c r="B18" s="1" t="s">
        <v>51</v>
      </c>
      <c r="C18" s="11" t="s">
        <v>54</v>
      </c>
      <c r="D18" s="11">
        <v>60</v>
      </c>
      <c r="E18" s="26"/>
      <c r="F18" s="26">
        <f t="shared" si="0"/>
        <v>0</v>
      </c>
    </row>
    <row r="19" spans="1:6" ht="12.75">
      <c r="A19" s="7">
        <v>14</v>
      </c>
      <c r="B19" s="1" t="s">
        <v>52</v>
      </c>
      <c r="C19" s="11" t="s">
        <v>54</v>
      </c>
      <c r="D19" s="11">
        <v>25</v>
      </c>
      <c r="E19" s="26"/>
      <c r="F19" s="26">
        <f t="shared" si="0"/>
        <v>0</v>
      </c>
    </row>
    <row r="20" spans="1:6" ht="12.75">
      <c r="A20" s="7">
        <v>15</v>
      </c>
      <c r="B20" s="1" t="s">
        <v>53</v>
      </c>
      <c r="C20" s="11" t="s">
        <v>54</v>
      </c>
      <c r="D20" s="11">
        <v>75</v>
      </c>
      <c r="E20" s="26"/>
      <c r="F20" s="26">
        <f t="shared" si="0"/>
        <v>0</v>
      </c>
    </row>
    <row r="21" spans="1:6" ht="14.25" customHeight="1">
      <c r="A21" s="7">
        <v>16</v>
      </c>
      <c r="B21" s="1" t="s">
        <v>152</v>
      </c>
      <c r="C21" s="11" t="s">
        <v>54</v>
      </c>
      <c r="D21" s="11">
        <v>5</v>
      </c>
      <c r="E21" s="26"/>
      <c r="F21" s="26">
        <f t="shared" si="0"/>
        <v>0</v>
      </c>
    </row>
    <row r="22" spans="1:6" ht="12.75" customHeight="1">
      <c r="A22" s="7">
        <v>17</v>
      </c>
      <c r="B22" s="1" t="s">
        <v>64</v>
      </c>
      <c r="C22" s="11" t="s">
        <v>54</v>
      </c>
      <c r="D22" s="11">
        <v>50</v>
      </c>
      <c r="E22" s="26"/>
      <c r="F22" s="26">
        <f t="shared" si="0"/>
        <v>0</v>
      </c>
    </row>
    <row r="23" spans="1:6" ht="12.75" customHeight="1">
      <c r="A23" s="7">
        <v>18</v>
      </c>
      <c r="B23" s="1" t="s">
        <v>77</v>
      </c>
      <c r="C23" s="11" t="s">
        <v>54</v>
      </c>
      <c r="D23" s="11">
        <v>15</v>
      </c>
      <c r="E23" s="26"/>
      <c r="F23" s="26">
        <f t="shared" si="0"/>
        <v>0</v>
      </c>
    </row>
    <row r="24" spans="1:6" ht="12.75" customHeight="1">
      <c r="A24" s="7">
        <v>19</v>
      </c>
      <c r="B24" s="1" t="s">
        <v>78</v>
      </c>
      <c r="C24" s="11" t="s">
        <v>54</v>
      </c>
      <c r="D24" s="11">
        <v>85</v>
      </c>
      <c r="E24" s="26"/>
      <c r="F24" s="26">
        <f t="shared" si="0"/>
        <v>0</v>
      </c>
    </row>
    <row r="25" spans="1:6" ht="12.75" customHeight="1">
      <c r="A25" s="7">
        <v>20</v>
      </c>
      <c r="B25" s="1" t="s">
        <v>79</v>
      </c>
      <c r="C25" s="11" t="s">
        <v>54</v>
      </c>
      <c r="D25" s="11">
        <v>35</v>
      </c>
      <c r="E25" s="26"/>
      <c r="F25" s="26">
        <f t="shared" si="0"/>
        <v>0</v>
      </c>
    </row>
    <row r="26" spans="1:6" ht="12.75">
      <c r="A26" s="7">
        <v>21</v>
      </c>
      <c r="B26" s="1" t="s">
        <v>5</v>
      </c>
      <c r="C26" s="11" t="s">
        <v>54</v>
      </c>
      <c r="D26" s="11">
        <v>1450</v>
      </c>
      <c r="E26" s="26"/>
      <c r="F26" s="26">
        <f t="shared" si="0"/>
        <v>0</v>
      </c>
    </row>
    <row r="27" spans="1:6" ht="12.75">
      <c r="A27" s="7">
        <v>22</v>
      </c>
      <c r="B27" s="1" t="s">
        <v>6</v>
      </c>
      <c r="C27" s="11" t="s">
        <v>54</v>
      </c>
      <c r="D27" s="11">
        <v>42</v>
      </c>
      <c r="E27" s="26"/>
      <c r="F27" s="26">
        <f t="shared" si="0"/>
        <v>0</v>
      </c>
    </row>
    <row r="28" spans="1:6" ht="12.75">
      <c r="A28" s="7">
        <v>23</v>
      </c>
      <c r="B28" s="1" t="s">
        <v>219</v>
      </c>
      <c r="C28" s="11" t="s">
        <v>54</v>
      </c>
      <c r="D28" s="11">
        <v>20</v>
      </c>
      <c r="E28" s="9"/>
      <c r="F28" s="26">
        <f t="shared" si="0"/>
        <v>0</v>
      </c>
    </row>
    <row r="29" spans="1:6" ht="12.75">
      <c r="A29" s="7">
        <v>24</v>
      </c>
      <c r="B29" s="1" t="s">
        <v>147</v>
      </c>
      <c r="C29" s="11" t="s">
        <v>54</v>
      </c>
      <c r="D29" s="11">
        <v>6</v>
      </c>
      <c r="E29" s="26"/>
      <c r="F29" s="26">
        <f t="shared" si="0"/>
        <v>0</v>
      </c>
    </row>
    <row r="30" spans="1:6" ht="12.75">
      <c r="A30" s="7">
        <v>25</v>
      </c>
      <c r="B30" s="1" t="s">
        <v>33</v>
      </c>
      <c r="C30" s="11" t="s">
        <v>54</v>
      </c>
      <c r="D30" s="11">
        <v>4</v>
      </c>
      <c r="E30" s="26"/>
      <c r="F30" s="26">
        <f t="shared" si="0"/>
        <v>0</v>
      </c>
    </row>
    <row r="31" spans="1:6" ht="12.75">
      <c r="A31" s="7">
        <v>26</v>
      </c>
      <c r="B31" s="1" t="s">
        <v>34</v>
      </c>
      <c r="C31" s="11" t="s">
        <v>54</v>
      </c>
      <c r="D31" s="11">
        <v>70</v>
      </c>
      <c r="E31" s="26"/>
      <c r="F31" s="26">
        <f t="shared" si="0"/>
        <v>0</v>
      </c>
    </row>
    <row r="32" spans="1:6" ht="12.75">
      <c r="A32" s="7">
        <v>27</v>
      </c>
      <c r="B32" s="1" t="s">
        <v>35</v>
      </c>
      <c r="C32" s="11" t="s">
        <v>54</v>
      </c>
      <c r="D32" s="11">
        <v>130</v>
      </c>
      <c r="E32" s="26"/>
      <c r="F32" s="26">
        <f t="shared" si="0"/>
        <v>0</v>
      </c>
    </row>
    <row r="33" spans="1:6" ht="12.75">
      <c r="A33" s="7">
        <v>28</v>
      </c>
      <c r="B33" s="1" t="s">
        <v>36</v>
      </c>
      <c r="C33" s="11" t="s">
        <v>54</v>
      </c>
      <c r="D33" s="11">
        <v>50</v>
      </c>
      <c r="E33" s="26"/>
      <c r="F33" s="26">
        <f t="shared" si="0"/>
        <v>0</v>
      </c>
    </row>
    <row r="34" spans="1:6" ht="12.75">
      <c r="A34" s="7">
        <v>29</v>
      </c>
      <c r="B34" s="1" t="s">
        <v>12</v>
      </c>
      <c r="C34" s="11" t="s">
        <v>54</v>
      </c>
      <c r="D34" s="11">
        <v>5</v>
      </c>
      <c r="E34" s="26"/>
      <c r="F34" s="26">
        <f t="shared" si="0"/>
        <v>0</v>
      </c>
    </row>
    <row r="35" spans="1:6" ht="12.75">
      <c r="A35" s="7">
        <v>30</v>
      </c>
      <c r="B35" s="1" t="s">
        <v>132</v>
      </c>
      <c r="C35" s="11" t="s">
        <v>54</v>
      </c>
      <c r="D35" s="11">
        <v>2</v>
      </c>
      <c r="E35" s="26"/>
      <c r="F35" s="26">
        <f t="shared" si="0"/>
        <v>0</v>
      </c>
    </row>
    <row r="36" spans="1:6" ht="12.75">
      <c r="A36" s="7">
        <v>31</v>
      </c>
      <c r="B36" s="1" t="s">
        <v>13</v>
      </c>
      <c r="C36" s="11" t="s">
        <v>54</v>
      </c>
      <c r="D36" s="11">
        <v>2</v>
      </c>
      <c r="E36" s="26"/>
      <c r="F36" s="26">
        <f t="shared" si="0"/>
        <v>0</v>
      </c>
    </row>
    <row r="37" spans="1:6" ht="12.75">
      <c r="A37" s="7">
        <v>32</v>
      </c>
      <c r="B37" s="1" t="s">
        <v>111</v>
      </c>
      <c r="C37" s="11" t="s">
        <v>54</v>
      </c>
      <c r="D37" s="11">
        <v>2</v>
      </c>
      <c r="E37" s="26"/>
      <c r="F37" s="26">
        <f t="shared" si="0"/>
        <v>0</v>
      </c>
    </row>
    <row r="38" spans="1:6" ht="12.75">
      <c r="A38" s="7">
        <v>33</v>
      </c>
      <c r="B38" s="1" t="s">
        <v>220</v>
      </c>
      <c r="C38" s="11" t="s">
        <v>54</v>
      </c>
      <c r="D38" s="11">
        <v>240</v>
      </c>
      <c r="E38" s="26"/>
      <c r="F38" s="26">
        <f t="shared" si="0"/>
        <v>0</v>
      </c>
    </row>
    <row r="39" spans="1:6" ht="12.75">
      <c r="A39" s="7">
        <v>34</v>
      </c>
      <c r="B39" s="1" t="s">
        <v>221</v>
      </c>
      <c r="C39" s="11" t="s">
        <v>54</v>
      </c>
      <c r="D39" s="11">
        <v>5</v>
      </c>
      <c r="E39" s="26"/>
      <c r="F39" s="26">
        <f t="shared" si="0"/>
        <v>0</v>
      </c>
    </row>
    <row r="40" spans="1:6" ht="12.75">
      <c r="A40" s="7">
        <v>35</v>
      </c>
      <c r="B40" s="1" t="s">
        <v>222</v>
      </c>
      <c r="C40" s="11" t="s">
        <v>54</v>
      </c>
      <c r="D40" s="11">
        <v>160</v>
      </c>
      <c r="E40" s="26"/>
      <c r="F40" s="26">
        <f t="shared" si="0"/>
        <v>0</v>
      </c>
    </row>
    <row r="41" spans="1:6" ht="12.75">
      <c r="A41" s="7">
        <v>36</v>
      </c>
      <c r="B41" s="1" t="s">
        <v>135</v>
      </c>
      <c r="C41" s="11" t="s">
        <v>54</v>
      </c>
      <c r="D41" s="11">
        <v>70</v>
      </c>
      <c r="E41" s="26"/>
      <c r="F41" s="26">
        <f t="shared" si="0"/>
        <v>0</v>
      </c>
    </row>
    <row r="42" spans="1:6" ht="12.75">
      <c r="A42" s="7">
        <v>37</v>
      </c>
      <c r="B42" s="1" t="s">
        <v>130</v>
      </c>
      <c r="C42" s="11" t="s">
        <v>54</v>
      </c>
      <c r="D42" s="32">
        <v>20</v>
      </c>
      <c r="E42" s="26"/>
      <c r="F42" s="26">
        <f t="shared" si="0"/>
        <v>0</v>
      </c>
    </row>
    <row r="43" spans="1:6" ht="12.75">
      <c r="A43" s="7">
        <v>38</v>
      </c>
      <c r="B43" s="1" t="s">
        <v>113</v>
      </c>
      <c r="C43" s="11" t="s">
        <v>54</v>
      </c>
      <c r="D43" s="11">
        <v>5</v>
      </c>
      <c r="E43" s="26"/>
      <c r="F43" s="26">
        <f t="shared" si="0"/>
        <v>0</v>
      </c>
    </row>
    <row r="44" spans="1:6" ht="12.75">
      <c r="A44" s="7">
        <v>39</v>
      </c>
      <c r="B44" s="1" t="s">
        <v>20</v>
      </c>
      <c r="C44" s="11" t="s">
        <v>54</v>
      </c>
      <c r="D44" s="11">
        <v>2</v>
      </c>
      <c r="E44" s="26"/>
      <c r="F44" s="26">
        <f t="shared" si="0"/>
        <v>0</v>
      </c>
    </row>
    <row r="45" spans="1:6" ht="12.75">
      <c r="A45" s="7">
        <v>40</v>
      </c>
      <c r="B45" s="1" t="s">
        <v>114</v>
      </c>
      <c r="C45" s="11" t="s">
        <v>54</v>
      </c>
      <c r="D45" s="11">
        <v>5</v>
      </c>
      <c r="E45" s="26"/>
      <c r="F45" s="26">
        <f t="shared" si="0"/>
        <v>0</v>
      </c>
    </row>
    <row r="46" spans="1:6" ht="26.25">
      <c r="A46" s="27">
        <v>41</v>
      </c>
      <c r="B46" s="1" t="s">
        <v>112</v>
      </c>
      <c r="C46" s="11" t="s">
        <v>54</v>
      </c>
      <c r="D46" s="19">
        <v>60</v>
      </c>
      <c r="E46" s="26"/>
      <c r="F46" s="26">
        <f>SUM(D46*E46)</f>
        <v>0</v>
      </c>
    </row>
    <row r="47" spans="1:6" ht="12.75">
      <c r="A47" s="27">
        <v>42</v>
      </c>
      <c r="B47" s="1" t="s">
        <v>136</v>
      </c>
      <c r="C47" s="11" t="s">
        <v>54</v>
      </c>
      <c r="D47" s="32">
        <v>15</v>
      </c>
      <c r="E47" s="26"/>
      <c r="F47" s="26">
        <f>SUM(D47*E47)</f>
        <v>0</v>
      </c>
    </row>
    <row r="48" spans="1:6" ht="39">
      <c r="A48" s="49">
        <v>43</v>
      </c>
      <c r="B48" s="78" t="s">
        <v>249</v>
      </c>
      <c r="C48" s="79" t="s">
        <v>54</v>
      </c>
      <c r="D48" s="79">
        <v>11000</v>
      </c>
      <c r="E48" s="49"/>
      <c r="F48" s="26">
        <f>SUM(D48*E48)</f>
        <v>0</v>
      </c>
    </row>
    <row r="49" spans="1:6" ht="12.75">
      <c r="A49" s="28"/>
      <c r="B49" s="30"/>
      <c r="C49" s="31"/>
      <c r="D49" s="29"/>
      <c r="E49" s="29"/>
      <c r="F49" s="87">
        <f>SUM(F6:F48)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0.5905511811023623" bottom="0.1968503937007874" header="0.1968503937007874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="120" zoomScaleNormal="120" workbookViewId="0" topLeftCell="A28">
      <selection activeCell="F48" sqref="F48"/>
    </sheetView>
  </sheetViews>
  <sheetFormatPr defaultColWidth="9.140625" defaultRowHeight="12.75"/>
  <cols>
    <col min="1" max="1" width="4.00390625" style="12" customWidth="1"/>
    <col min="2" max="2" width="42.57421875" style="12" customWidth="1"/>
    <col min="3" max="3" width="6.8515625" style="12" customWidth="1"/>
    <col min="4" max="4" width="14.7109375" style="12" customWidth="1"/>
    <col min="5" max="5" width="8.421875" style="12" customWidth="1"/>
    <col min="6" max="6" width="11.140625" style="12" customWidth="1"/>
    <col min="7" max="16384" width="9.140625" style="12" customWidth="1"/>
  </cols>
  <sheetData>
    <row r="1" spans="3:6" ht="12.75">
      <c r="C1" s="96" t="s">
        <v>161</v>
      </c>
      <c r="D1" s="96"/>
      <c r="E1" s="96"/>
      <c r="F1" s="96"/>
    </row>
    <row r="2" spans="1:6" s="3" customFormat="1" ht="15">
      <c r="A2" s="97" t="s">
        <v>71</v>
      </c>
      <c r="B2" s="100" t="s">
        <v>3</v>
      </c>
      <c r="C2" s="100"/>
      <c r="D2" s="100"/>
      <c r="E2" s="100"/>
      <c r="F2" s="100"/>
    </row>
    <row r="3" spans="1:6" s="3" customFormat="1" ht="12.75" customHeight="1">
      <c r="A3" s="97"/>
      <c r="B3" s="99" t="s">
        <v>0</v>
      </c>
      <c r="C3" s="98" t="s">
        <v>72</v>
      </c>
      <c r="D3" s="98" t="s">
        <v>163</v>
      </c>
      <c r="E3" s="98" t="s">
        <v>73</v>
      </c>
      <c r="F3" s="98" t="s">
        <v>74</v>
      </c>
    </row>
    <row r="4" spans="1:6" s="3" customFormat="1" ht="24.75" customHeight="1">
      <c r="A4" s="97"/>
      <c r="B4" s="99"/>
      <c r="C4" s="98"/>
      <c r="D4" s="98"/>
      <c r="E4" s="98"/>
      <c r="F4" s="98"/>
    </row>
    <row r="5" spans="1:6" ht="12.75">
      <c r="A5" s="13"/>
      <c r="B5" s="5"/>
      <c r="C5" s="15"/>
      <c r="D5" s="15"/>
      <c r="E5" s="15"/>
      <c r="F5" s="15"/>
    </row>
    <row r="6" spans="1:6" ht="12.75">
      <c r="A6" s="7">
        <v>1</v>
      </c>
      <c r="B6" s="1" t="s">
        <v>133</v>
      </c>
      <c r="C6" s="11" t="s">
        <v>54</v>
      </c>
      <c r="D6" s="11">
        <v>40</v>
      </c>
      <c r="E6" s="16"/>
      <c r="F6" s="16">
        <f>SUM(D6*E6)</f>
        <v>0</v>
      </c>
    </row>
    <row r="7" spans="1:6" ht="12.75">
      <c r="A7" s="7">
        <v>2</v>
      </c>
      <c r="B7" s="1" t="s">
        <v>8</v>
      </c>
      <c r="C7" s="11" t="s">
        <v>54</v>
      </c>
      <c r="D7" s="11">
        <v>470</v>
      </c>
      <c r="E7" s="16"/>
      <c r="F7" s="16">
        <f aca="true" t="shared" si="0" ref="F7:F46">SUM(D7*E7)</f>
        <v>0</v>
      </c>
    </row>
    <row r="8" spans="1:6" ht="12.75">
      <c r="A8" s="7">
        <v>3</v>
      </c>
      <c r="B8" s="1" t="s">
        <v>9</v>
      </c>
      <c r="C8" s="11" t="s">
        <v>54</v>
      </c>
      <c r="D8" s="11">
        <v>240</v>
      </c>
      <c r="E8" s="16"/>
      <c r="F8" s="16">
        <f t="shared" si="0"/>
        <v>0</v>
      </c>
    </row>
    <row r="9" spans="1:6" ht="15" customHeight="1">
      <c r="A9" s="7">
        <v>4</v>
      </c>
      <c r="B9" s="1" t="s">
        <v>250</v>
      </c>
      <c r="C9" s="11" t="s">
        <v>54</v>
      </c>
      <c r="D9" s="11">
        <v>30</v>
      </c>
      <c r="E9" s="16"/>
      <c r="F9" s="16">
        <f t="shared" si="0"/>
        <v>0</v>
      </c>
    </row>
    <row r="10" spans="1:6" ht="15" customHeight="1">
      <c r="A10" s="7">
        <v>5</v>
      </c>
      <c r="B10" s="1" t="s">
        <v>251</v>
      </c>
      <c r="C10" s="11" t="s">
        <v>54</v>
      </c>
      <c r="D10" s="11">
        <v>75</v>
      </c>
      <c r="E10" s="16"/>
      <c r="F10" s="16">
        <f t="shared" si="0"/>
        <v>0</v>
      </c>
    </row>
    <row r="11" spans="1:6" ht="15.75" customHeight="1">
      <c r="A11" s="7">
        <v>6</v>
      </c>
      <c r="B11" s="1" t="s">
        <v>252</v>
      </c>
      <c r="C11" s="11" t="s">
        <v>54</v>
      </c>
      <c r="D11" s="11">
        <v>250</v>
      </c>
      <c r="E11" s="16"/>
      <c r="F11" s="16">
        <f t="shared" si="0"/>
        <v>0</v>
      </c>
    </row>
    <row r="12" spans="1:6" ht="15" customHeight="1">
      <c r="A12" s="7">
        <v>7</v>
      </c>
      <c r="B12" s="1" t="s">
        <v>253</v>
      </c>
      <c r="C12" s="11" t="s">
        <v>54</v>
      </c>
      <c r="D12" s="11">
        <v>800</v>
      </c>
      <c r="E12" s="16"/>
      <c r="F12" s="16">
        <f t="shared" si="0"/>
        <v>0</v>
      </c>
    </row>
    <row r="13" spans="1:6" ht="15.75" customHeight="1">
      <c r="A13" s="7">
        <v>8</v>
      </c>
      <c r="B13" s="1" t="s">
        <v>254</v>
      </c>
      <c r="C13" s="11" t="s">
        <v>54</v>
      </c>
      <c r="D13" s="11">
        <v>200</v>
      </c>
      <c r="E13" s="16"/>
      <c r="F13" s="16">
        <f t="shared" si="0"/>
        <v>0</v>
      </c>
    </row>
    <row r="14" spans="1:6" ht="16.5" customHeight="1">
      <c r="A14" s="7">
        <v>9</v>
      </c>
      <c r="B14" s="1" t="s">
        <v>255</v>
      </c>
      <c r="C14" s="11" t="s">
        <v>54</v>
      </c>
      <c r="D14" s="11">
        <v>40</v>
      </c>
      <c r="E14" s="16"/>
      <c r="F14" s="16">
        <f t="shared" si="0"/>
        <v>0</v>
      </c>
    </row>
    <row r="15" spans="1:6" ht="16.5" customHeight="1">
      <c r="A15" s="7">
        <v>10</v>
      </c>
      <c r="B15" s="1" t="s">
        <v>256</v>
      </c>
      <c r="C15" s="11" t="s">
        <v>54</v>
      </c>
      <c r="D15" s="11">
        <v>10</v>
      </c>
      <c r="E15" s="16"/>
      <c r="F15" s="16">
        <f t="shared" si="0"/>
        <v>0</v>
      </c>
    </row>
    <row r="16" spans="1:6" ht="15" customHeight="1">
      <c r="A16" s="7">
        <v>11</v>
      </c>
      <c r="B16" s="1" t="s">
        <v>116</v>
      </c>
      <c r="C16" s="11" t="s">
        <v>54</v>
      </c>
      <c r="D16" s="11">
        <v>1</v>
      </c>
      <c r="E16" s="16"/>
      <c r="F16" s="16">
        <f t="shared" si="0"/>
        <v>0</v>
      </c>
    </row>
    <row r="17" spans="1:6" ht="15" customHeight="1">
      <c r="A17" s="7">
        <v>12</v>
      </c>
      <c r="B17" s="1" t="s">
        <v>115</v>
      </c>
      <c r="C17" s="11" t="s">
        <v>54</v>
      </c>
      <c r="D17" s="11">
        <v>15</v>
      </c>
      <c r="E17" s="16"/>
      <c r="F17" s="16">
        <f t="shared" si="0"/>
        <v>0</v>
      </c>
    </row>
    <row r="18" spans="1:6" ht="14.25" customHeight="1">
      <c r="A18" s="7">
        <v>13</v>
      </c>
      <c r="B18" s="1" t="s">
        <v>37</v>
      </c>
      <c r="C18" s="11" t="s">
        <v>54</v>
      </c>
      <c r="D18" s="11">
        <v>20</v>
      </c>
      <c r="E18" s="16"/>
      <c r="F18" s="16">
        <f t="shared" si="0"/>
        <v>0</v>
      </c>
    </row>
    <row r="19" spans="1:6" ht="13.5" customHeight="1">
      <c r="A19" s="7">
        <v>14</v>
      </c>
      <c r="B19" s="1" t="s">
        <v>38</v>
      </c>
      <c r="C19" s="11" t="s">
        <v>54</v>
      </c>
      <c r="D19" s="11">
        <v>15</v>
      </c>
      <c r="E19" s="16"/>
      <c r="F19" s="16">
        <f t="shared" si="0"/>
        <v>0</v>
      </c>
    </row>
    <row r="20" spans="1:6" ht="26.25">
      <c r="A20" s="7">
        <v>15</v>
      </c>
      <c r="B20" s="1" t="s">
        <v>120</v>
      </c>
      <c r="C20" s="11" t="s">
        <v>54</v>
      </c>
      <c r="D20" s="11">
        <v>8</v>
      </c>
      <c r="E20" s="16"/>
      <c r="F20" s="16">
        <f t="shared" si="0"/>
        <v>0</v>
      </c>
    </row>
    <row r="21" spans="1:6" ht="26.25">
      <c r="A21" s="7">
        <v>16</v>
      </c>
      <c r="B21" s="1" t="s">
        <v>121</v>
      </c>
      <c r="C21" s="11" t="s">
        <v>54</v>
      </c>
      <c r="D21" s="11">
        <v>5</v>
      </c>
      <c r="E21" s="16"/>
      <c r="F21" s="16">
        <f t="shared" si="0"/>
        <v>0</v>
      </c>
    </row>
    <row r="22" spans="1:6" ht="26.25">
      <c r="A22" s="7">
        <v>17</v>
      </c>
      <c r="B22" s="1" t="s">
        <v>117</v>
      </c>
      <c r="C22" s="11" t="s">
        <v>54</v>
      </c>
      <c r="D22" s="11">
        <v>5</v>
      </c>
      <c r="E22" s="16"/>
      <c r="F22" s="16">
        <f t="shared" si="0"/>
        <v>0</v>
      </c>
    </row>
    <row r="23" spans="1:6" ht="26.25">
      <c r="A23" s="7">
        <v>18</v>
      </c>
      <c r="B23" s="1" t="s">
        <v>118</v>
      </c>
      <c r="C23" s="11" t="s">
        <v>54</v>
      </c>
      <c r="D23" s="11">
        <v>1</v>
      </c>
      <c r="E23" s="16"/>
      <c r="F23" s="16">
        <f t="shared" si="0"/>
        <v>0</v>
      </c>
    </row>
    <row r="24" spans="1:6" ht="26.25">
      <c r="A24" s="7">
        <v>19</v>
      </c>
      <c r="B24" s="1" t="s">
        <v>119</v>
      </c>
      <c r="C24" s="11" t="s">
        <v>54</v>
      </c>
      <c r="D24" s="11">
        <v>3</v>
      </c>
      <c r="E24" s="16"/>
      <c r="F24" s="16">
        <f t="shared" si="0"/>
        <v>0</v>
      </c>
    </row>
    <row r="25" spans="1:6" ht="24.75" customHeight="1">
      <c r="A25" s="7">
        <v>20</v>
      </c>
      <c r="B25" s="1" t="s">
        <v>150</v>
      </c>
      <c r="C25" s="11" t="s">
        <v>54</v>
      </c>
      <c r="D25" s="11">
        <v>2</v>
      </c>
      <c r="E25" s="16"/>
      <c r="F25" s="16">
        <f t="shared" si="0"/>
        <v>0</v>
      </c>
    </row>
    <row r="26" spans="1:6" ht="26.25">
      <c r="A26" s="7">
        <v>21</v>
      </c>
      <c r="B26" s="1" t="s">
        <v>122</v>
      </c>
      <c r="C26" s="11" t="s">
        <v>54</v>
      </c>
      <c r="D26" s="11">
        <v>2</v>
      </c>
      <c r="E26" s="16"/>
      <c r="F26" s="16">
        <f t="shared" si="0"/>
        <v>0</v>
      </c>
    </row>
    <row r="27" spans="1:6" ht="26.25">
      <c r="A27" s="7">
        <v>22</v>
      </c>
      <c r="B27" s="1" t="s">
        <v>123</v>
      </c>
      <c r="C27" s="11" t="s">
        <v>54</v>
      </c>
      <c r="D27" s="11">
        <v>2</v>
      </c>
      <c r="E27" s="16"/>
      <c r="F27" s="16">
        <f t="shared" si="0"/>
        <v>0</v>
      </c>
    </row>
    <row r="28" spans="1:6" ht="26.25">
      <c r="A28" s="7">
        <v>23</v>
      </c>
      <c r="B28" s="1" t="s">
        <v>124</v>
      </c>
      <c r="C28" s="11" t="s">
        <v>54</v>
      </c>
      <c r="D28" s="11">
        <v>2</v>
      </c>
      <c r="E28" s="16"/>
      <c r="F28" s="16">
        <f t="shared" si="0"/>
        <v>0</v>
      </c>
    </row>
    <row r="29" spans="1:6" ht="26.25">
      <c r="A29" s="7">
        <v>24</v>
      </c>
      <c r="B29" s="1" t="s">
        <v>162</v>
      </c>
      <c r="C29" s="11" t="s">
        <v>54</v>
      </c>
      <c r="D29" s="33">
        <v>50</v>
      </c>
      <c r="E29" s="16"/>
      <c r="F29" s="16">
        <f t="shared" si="0"/>
        <v>0</v>
      </c>
    </row>
    <row r="30" spans="1:6" ht="12.75">
      <c r="A30" s="7">
        <v>25</v>
      </c>
      <c r="B30" s="1" t="s">
        <v>101</v>
      </c>
      <c r="C30" s="11" t="s">
        <v>54</v>
      </c>
      <c r="D30" s="11">
        <v>390</v>
      </c>
      <c r="E30" s="16"/>
      <c r="F30" s="16">
        <f t="shared" si="0"/>
        <v>0</v>
      </c>
    </row>
    <row r="31" spans="1:6" ht="12.75">
      <c r="A31" s="7">
        <v>26</v>
      </c>
      <c r="B31" s="1" t="s">
        <v>102</v>
      </c>
      <c r="C31" s="11" t="s">
        <v>54</v>
      </c>
      <c r="D31" s="11">
        <v>40</v>
      </c>
      <c r="E31" s="16"/>
      <c r="F31" s="16">
        <f t="shared" si="0"/>
        <v>0</v>
      </c>
    </row>
    <row r="32" spans="1:6" ht="12.75">
      <c r="A32" s="7">
        <v>27</v>
      </c>
      <c r="B32" s="1" t="s">
        <v>103</v>
      </c>
      <c r="C32" s="11" t="s">
        <v>54</v>
      </c>
      <c r="D32" s="11">
        <v>40</v>
      </c>
      <c r="E32" s="16"/>
      <c r="F32" s="16">
        <f t="shared" si="0"/>
        <v>0</v>
      </c>
    </row>
    <row r="33" spans="1:6" ht="12.75">
      <c r="A33" s="7">
        <v>28</v>
      </c>
      <c r="B33" s="1" t="s">
        <v>104</v>
      </c>
      <c r="C33" s="11" t="s">
        <v>54</v>
      </c>
      <c r="D33" s="11">
        <v>2</v>
      </c>
      <c r="E33" s="16"/>
      <c r="F33" s="16">
        <f t="shared" si="0"/>
        <v>0</v>
      </c>
    </row>
    <row r="34" spans="1:6" ht="12.75">
      <c r="A34" s="7">
        <v>29</v>
      </c>
      <c r="B34" s="1" t="s">
        <v>105</v>
      </c>
      <c r="C34" s="11" t="s">
        <v>54</v>
      </c>
      <c r="D34" s="11">
        <v>10</v>
      </c>
      <c r="E34" s="16"/>
      <c r="F34" s="16">
        <f t="shared" si="0"/>
        <v>0</v>
      </c>
    </row>
    <row r="35" spans="1:6" ht="12.75">
      <c r="A35" s="7">
        <v>30</v>
      </c>
      <c r="B35" s="1" t="s">
        <v>106</v>
      </c>
      <c r="C35" s="11" t="s">
        <v>54</v>
      </c>
      <c r="D35" s="11">
        <v>20</v>
      </c>
      <c r="E35" s="16"/>
      <c r="F35" s="16">
        <f t="shared" si="0"/>
        <v>0</v>
      </c>
    </row>
    <row r="36" spans="1:6" ht="12.75">
      <c r="A36" s="7">
        <v>31</v>
      </c>
      <c r="B36" s="1" t="s">
        <v>107</v>
      </c>
      <c r="C36" s="11" t="s">
        <v>54</v>
      </c>
      <c r="D36" s="11">
        <v>32</v>
      </c>
      <c r="E36" s="16"/>
      <c r="F36" s="16">
        <f t="shared" si="0"/>
        <v>0</v>
      </c>
    </row>
    <row r="37" spans="1:6" ht="12.75">
      <c r="A37" s="7">
        <v>32</v>
      </c>
      <c r="B37" s="1" t="s">
        <v>108</v>
      </c>
      <c r="C37" s="11" t="s">
        <v>54</v>
      </c>
      <c r="D37" s="11">
        <v>12</v>
      </c>
      <c r="E37" s="16"/>
      <c r="F37" s="16">
        <f t="shared" si="0"/>
        <v>0</v>
      </c>
    </row>
    <row r="38" spans="1:6" ht="12.75">
      <c r="A38" s="7">
        <v>33</v>
      </c>
      <c r="B38" s="1" t="s">
        <v>109</v>
      </c>
      <c r="C38" s="11" t="s">
        <v>54</v>
      </c>
      <c r="D38" s="11">
        <v>60</v>
      </c>
      <c r="E38" s="16"/>
      <c r="F38" s="16">
        <f t="shared" si="0"/>
        <v>0</v>
      </c>
    </row>
    <row r="39" spans="1:6" ht="12.75">
      <c r="A39" s="7">
        <v>34</v>
      </c>
      <c r="B39" s="1" t="s">
        <v>14</v>
      </c>
      <c r="C39" s="11" t="s">
        <v>54</v>
      </c>
      <c r="D39" s="11">
        <v>5</v>
      </c>
      <c r="E39" s="16"/>
      <c r="F39" s="16">
        <f t="shared" si="0"/>
        <v>0</v>
      </c>
    </row>
    <row r="40" spans="1:6" ht="12.75">
      <c r="A40" s="7">
        <v>35</v>
      </c>
      <c r="B40" s="1" t="s">
        <v>15</v>
      </c>
      <c r="C40" s="11" t="s">
        <v>54</v>
      </c>
      <c r="D40" s="11">
        <v>4</v>
      </c>
      <c r="E40" s="16"/>
      <c r="F40" s="16">
        <f t="shared" si="0"/>
        <v>0</v>
      </c>
    </row>
    <row r="41" spans="1:6" ht="12.75">
      <c r="A41" s="7">
        <v>36</v>
      </c>
      <c r="B41" s="1" t="s">
        <v>16</v>
      </c>
      <c r="C41" s="11" t="s">
        <v>54</v>
      </c>
      <c r="D41" s="11">
        <v>4</v>
      </c>
      <c r="E41" s="16"/>
      <c r="F41" s="16">
        <f t="shared" si="0"/>
        <v>0</v>
      </c>
    </row>
    <row r="42" spans="1:6" ht="12.75">
      <c r="A42" s="7">
        <v>37</v>
      </c>
      <c r="B42" s="1" t="s">
        <v>17</v>
      </c>
      <c r="C42" s="11" t="s">
        <v>54</v>
      </c>
      <c r="D42" s="11">
        <v>300</v>
      </c>
      <c r="E42" s="16"/>
      <c r="F42" s="16">
        <f t="shared" si="0"/>
        <v>0</v>
      </c>
    </row>
    <row r="43" spans="1:6" ht="12.75" customHeight="1">
      <c r="A43" s="7">
        <v>38</v>
      </c>
      <c r="B43" s="1" t="s">
        <v>18</v>
      </c>
      <c r="C43" s="11" t="s">
        <v>54</v>
      </c>
      <c r="D43" s="11">
        <v>70</v>
      </c>
      <c r="E43" s="16"/>
      <c r="F43" s="16">
        <f t="shared" si="0"/>
        <v>0</v>
      </c>
    </row>
    <row r="44" spans="1:6" ht="12.75" customHeight="1">
      <c r="A44" s="7">
        <v>39</v>
      </c>
      <c r="B44" s="1" t="s">
        <v>19</v>
      </c>
      <c r="C44" s="11" t="s">
        <v>54</v>
      </c>
      <c r="D44" s="11">
        <v>10</v>
      </c>
      <c r="E44" s="16"/>
      <c r="F44" s="16">
        <f t="shared" si="0"/>
        <v>0</v>
      </c>
    </row>
    <row r="45" spans="1:6" ht="12.75">
      <c r="A45" s="18">
        <v>40</v>
      </c>
      <c r="B45" s="1" t="s">
        <v>94</v>
      </c>
      <c r="C45" s="11" t="s">
        <v>54</v>
      </c>
      <c r="D45" s="11">
        <v>4100</v>
      </c>
      <c r="E45" s="16"/>
      <c r="F45" s="16">
        <f t="shared" si="0"/>
        <v>0</v>
      </c>
    </row>
    <row r="46" spans="1:6" ht="26.25">
      <c r="A46" s="18">
        <v>41</v>
      </c>
      <c r="B46" s="1" t="s">
        <v>95</v>
      </c>
      <c r="C46" s="11" t="s">
        <v>54</v>
      </c>
      <c r="D46" s="11">
        <v>100</v>
      </c>
      <c r="E46" s="16"/>
      <c r="F46" s="16">
        <f t="shared" si="0"/>
        <v>0</v>
      </c>
    </row>
    <row r="47" spans="1:6" ht="12.75">
      <c r="A47" s="23"/>
      <c r="B47" s="24"/>
      <c r="F47" s="111">
        <f>SUM(F6:F46)</f>
        <v>0</v>
      </c>
    </row>
    <row r="48" spans="1:2" ht="12.75">
      <c r="A48" s="23"/>
      <c r="B48" s="24"/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0.5905511811023623" bottom="0.3937007874015748" header="0.22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="120" zoomScaleNormal="120" workbookViewId="0" topLeftCell="A16">
      <selection activeCell="F21" sqref="F21"/>
    </sheetView>
  </sheetViews>
  <sheetFormatPr defaultColWidth="9.140625" defaultRowHeight="12.75"/>
  <cols>
    <col min="1" max="1" width="3.8515625" style="3" customWidth="1"/>
    <col min="2" max="2" width="42.8515625" style="3" customWidth="1"/>
    <col min="3" max="3" width="7.28125" style="3" customWidth="1"/>
    <col min="4" max="4" width="15.28125" style="3" customWidth="1"/>
    <col min="5" max="5" width="8.140625" style="3" customWidth="1"/>
    <col min="6" max="6" width="9.421875" style="3" customWidth="1"/>
    <col min="7" max="16384" width="9.140625" style="3" customWidth="1"/>
  </cols>
  <sheetData>
    <row r="1" spans="3:6" ht="12.75">
      <c r="C1" s="101" t="s">
        <v>161</v>
      </c>
      <c r="D1" s="101"/>
      <c r="E1" s="101"/>
      <c r="F1" s="101"/>
    </row>
    <row r="2" spans="1:6" ht="15">
      <c r="A2" s="97" t="s">
        <v>71</v>
      </c>
      <c r="B2" s="106" t="s">
        <v>4</v>
      </c>
      <c r="C2" s="107"/>
      <c r="D2" s="107"/>
      <c r="E2" s="107"/>
      <c r="F2" s="107"/>
    </row>
    <row r="3" spans="1:6" ht="12.75" customHeight="1">
      <c r="A3" s="97"/>
      <c r="B3" s="99" t="s">
        <v>0</v>
      </c>
      <c r="C3" s="104" t="s">
        <v>72</v>
      </c>
      <c r="D3" s="98" t="s">
        <v>163</v>
      </c>
      <c r="E3" s="104" t="s">
        <v>73</v>
      </c>
      <c r="F3" s="104" t="s">
        <v>74</v>
      </c>
    </row>
    <row r="4" spans="1:6" ht="24.75" customHeight="1">
      <c r="A4" s="97"/>
      <c r="B4" s="99"/>
      <c r="C4" s="105"/>
      <c r="D4" s="98"/>
      <c r="E4" s="105"/>
      <c r="F4" s="105"/>
    </row>
    <row r="5" spans="1:6" ht="15">
      <c r="A5" s="4"/>
      <c r="B5" s="22"/>
      <c r="C5" s="34"/>
      <c r="D5" s="34"/>
      <c r="E5" s="34"/>
      <c r="F5" s="34"/>
    </row>
    <row r="6" spans="1:6" ht="26.25">
      <c r="A6" s="7">
        <v>1</v>
      </c>
      <c r="B6" s="80" t="s">
        <v>223</v>
      </c>
      <c r="C6" s="81" t="s">
        <v>57</v>
      </c>
      <c r="D6" s="82">
        <v>5600</v>
      </c>
      <c r="E6" s="9"/>
      <c r="F6" s="9">
        <f>SUM(D6*E6)</f>
        <v>0</v>
      </c>
    </row>
    <row r="7" spans="1:6" ht="26.25">
      <c r="A7" s="7">
        <v>2</v>
      </c>
      <c r="B7" s="83" t="s">
        <v>226</v>
      </c>
      <c r="C7" s="81" t="s">
        <v>57</v>
      </c>
      <c r="D7" s="82">
        <v>36600</v>
      </c>
      <c r="E7" s="9"/>
      <c r="F7" s="9">
        <f aca="true" t="shared" si="0" ref="F7:F18">SUM(D7*E7)</f>
        <v>0</v>
      </c>
    </row>
    <row r="8" spans="1:6" ht="39">
      <c r="A8" s="7">
        <v>3</v>
      </c>
      <c r="B8" s="83" t="s">
        <v>227</v>
      </c>
      <c r="C8" s="81" t="s">
        <v>57</v>
      </c>
      <c r="D8" s="82">
        <v>29000</v>
      </c>
      <c r="E8" s="9"/>
      <c r="F8" s="9">
        <f t="shared" si="0"/>
        <v>0</v>
      </c>
    </row>
    <row r="9" spans="1:6" ht="24" customHeight="1">
      <c r="A9" s="7">
        <v>4</v>
      </c>
      <c r="B9" s="83" t="s">
        <v>228</v>
      </c>
      <c r="C9" s="81" t="s">
        <v>57</v>
      </c>
      <c r="D9" s="82">
        <v>24000</v>
      </c>
      <c r="E9" s="9"/>
      <c r="F9" s="9">
        <f t="shared" si="0"/>
        <v>0</v>
      </c>
    </row>
    <row r="10" spans="1:6" ht="15" customHeight="1">
      <c r="A10" s="7">
        <v>5</v>
      </c>
      <c r="B10" s="84" t="s">
        <v>229</v>
      </c>
      <c r="C10" s="81" t="s">
        <v>57</v>
      </c>
      <c r="D10" s="82">
        <v>7200</v>
      </c>
      <c r="E10" s="9"/>
      <c r="F10" s="9">
        <f t="shared" si="0"/>
        <v>0</v>
      </c>
    </row>
    <row r="11" spans="1:6" ht="114" customHeight="1">
      <c r="A11" s="7">
        <v>6</v>
      </c>
      <c r="B11" s="85" t="s">
        <v>224</v>
      </c>
      <c r="C11" s="81" t="s">
        <v>57</v>
      </c>
      <c r="D11" s="82">
        <v>1400</v>
      </c>
      <c r="E11" s="9"/>
      <c r="F11" s="9">
        <f t="shared" si="0"/>
        <v>0</v>
      </c>
    </row>
    <row r="12" spans="1:6" ht="105">
      <c r="A12" s="7">
        <v>7</v>
      </c>
      <c r="B12" s="85" t="s">
        <v>257</v>
      </c>
      <c r="C12" s="81" t="s">
        <v>57</v>
      </c>
      <c r="D12" s="82">
        <v>2600</v>
      </c>
      <c r="E12" s="9"/>
      <c r="F12" s="9">
        <f t="shared" si="0"/>
        <v>0</v>
      </c>
    </row>
    <row r="13" spans="1:6" ht="105">
      <c r="A13" s="7">
        <v>8</v>
      </c>
      <c r="B13" s="85" t="s">
        <v>258</v>
      </c>
      <c r="C13" s="81" t="s">
        <v>57</v>
      </c>
      <c r="D13" s="82">
        <v>1500</v>
      </c>
      <c r="E13" s="9"/>
      <c r="F13" s="9">
        <f t="shared" si="0"/>
        <v>0</v>
      </c>
    </row>
    <row r="14" spans="1:6" ht="105">
      <c r="A14" s="7">
        <v>9</v>
      </c>
      <c r="B14" s="85" t="s">
        <v>259</v>
      </c>
      <c r="C14" s="81" t="s">
        <v>57</v>
      </c>
      <c r="D14" s="82">
        <v>420</v>
      </c>
      <c r="E14" s="9"/>
      <c r="F14" s="9">
        <f t="shared" si="0"/>
        <v>0</v>
      </c>
    </row>
    <row r="15" spans="1:6" ht="105">
      <c r="A15" s="7">
        <v>10</v>
      </c>
      <c r="B15" s="85" t="s">
        <v>260</v>
      </c>
      <c r="C15" s="81" t="s">
        <v>57</v>
      </c>
      <c r="D15" s="82">
        <v>250</v>
      </c>
      <c r="E15" s="9"/>
      <c r="F15" s="9">
        <f t="shared" si="0"/>
        <v>0</v>
      </c>
    </row>
    <row r="16" spans="1:6" ht="105">
      <c r="A16" s="7">
        <v>11</v>
      </c>
      <c r="B16" s="85" t="s">
        <v>261</v>
      </c>
      <c r="C16" s="81" t="s">
        <v>57</v>
      </c>
      <c r="D16" s="81">
        <v>100</v>
      </c>
      <c r="E16" s="9"/>
      <c r="F16" s="9">
        <f t="shared" si="0"/>
        <v>0</v>
      </c>
    </row>
    <row r="17" spans="1:6" ht="39">
      <c r="A17" s="7">
        <v>12</v>
      </c>
      <c r="B17" s="80" t="s">
        <v>225</v>
      </c>
      <c r="C17" s="81" t="s">
        <v>54</v>
      </c>
      <c r="D17" s="81">
        <v>4300</v>
      </c>
      <c r="E17" s="9"/>
      <c r="F17" s="9">
        <f t="shared" si="0"/>
        <v>0</v>
      </c>
    </row>
    <row r="18" spans="1:6" ht="12.75">
      <c r="A18" s="7">
        <v>13</v>
      </c>
      <c r="B18" s="86" t="s">
        <v>134</v>
      </c>
      <c r="C18" s="81" t="s">
        <v>54</v>
      </c>
      <c r="D18" s="81">
        <v>50</v>
      </c>
      <c r="E18" s="9"/>
      <c r="F18" s="9">
        <f t="shared" si="0"/>
        <v>0</v>
      </c>
    </row>
    <row r="19" spans="1:6" ht="12.75">
      <c r="A19" s="7">
        <v>14</v>
      </c>
      <c r="B19" s="86" t="s">
        <v>230</v>
      </c>
      <c r="C19" s="81" t="s">
        <v>54</v>
      </c>
      <c r="D19" s="81">
        <v>60</v>
      </c>
      <c r="E19" s="7"/>
      <c r="F19" s="7"/>
    </row>
    <row r="20" ht="12.75">
      <c r="F20" s="88">
        <f>SUM(F6:F19)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="120" zoomScaleNormal="120" workbookViewId="0" topLeftCell="A1">
      <selection activeCell="F13" sqref="F13"/>
    </sheetView>
  </sheetViews>
  <sheetFormatPr defaultColWidth="9.140625" defaultRowHeight="12.75"/>
  <cols>
    <col min="1" max="1" width="3.28125" style="3" customWidth="1"/>
    <col min="2" max="2" width="41.421875" style="3" customWidth="1"/>
    <col min="3" max="3" width="8.421875" style="3" customWidth="1"/>
    <col min="4" max="4" width="13.421875" style="3" customWidth="1"/>
    <col min="5" max="5" width="8.8515625" style="3" customWidth="1"/>
    <col min="6" max="16384" width="9.140625" style="3" customWidth="1"/>
  </cols>
  <sheetData>
    <row r="1" spans="3:6" ht="12.75">
      <c r="C1" s="101" t="s">
        <v>161</v>
      </c>
      <c r="D1" s="101"/>
      <c r="E1" s="101"/>
      <c r="F1" s="101"/>
    </row>
    <row r="2" spans="1:6" ht="15">
      <c r="A2" s="97" t="s">
        <v>71</v>
      </c>
      <c r="B2" s="100" t="s">
        <v>98</v>
      </c>
      <c r="C2" s="100"/>
      <c r="D2" s="100"/>
      <c r="E2" s="100"/>
      <c r="F2" s="100"/>
    </row>
    <row r="3" spans="1:6" ht="12.75" customHeight="1">
      <c r="A3" s="97"/>
      <c r="B3" s="99" t="s">
        <v>0</v>
      </c>
      <c r="C3" s="98" t="s">
        <v>72</v>
      </c>
      <c r="D3" s="98" t="s">
        <v>163</v>
      </c>
      <c r="E3" s="98" t="s">
        <v>73</v>
      </c>
      <c r="F3" s="98" t="s">
        <v>74</v>
      </c>
    </row>
    <row r="4" spans="1:6" ht="24.75" customHeight="1">
      <c r="A4" s="97"/>
      <c r="B4" s="99"/>
      <c r="C4" s="98"/>
      <c r="D4" s="98"/>
      <c r="E4" s="98"/>
      <c r="F4" s="98"/>
    </row>
    <row r="5" spans="1:6" ht="15">
      <c r="A5" s="4"/>
      <c r="B5" s="22"/>
      <c r="C5" s="6"/>
      <c r="D5" s="6"/>
      <c r="E5" s="6"/>
      <c r="F5" s="6"/>
    </row>
    <row r="6" spans="1:6" ht="12.75">
      <c r="A6" s="7">
        <v>1</v>
      </c>
      <c r="B6" s="1" t="s">
        <v>7</v>
      </c>
      <c r="C6" s="11" t="s">
        <v>54</v>
      </c>
      <c r="D6" s="11">
        <v>4600</v>
      </c>
      <c r="E6" s="9"/>
      <c r="F6" s="9">
        <f aca="true" t="shared" si="0" ref="F6:F11">SUM(D6*E6)</f>
        <v>0</v>
      </c>
    </row>
    <row r="7" spans="1:6" ht="26.25">
      <c r="A7" s="7">
        <v>2</v>
      </c>
      <c r="B7" s="1" t="s">
        <v>125</v>
      </c>
      <c r="C7" s="11" t="s">
        <v>54</v>
      </c>
      <c r="D7" s="11">
        <v>350</v>
      </c>
      <c r="E7" s="9"/>
      <c r="F7" s="9">
        <f t="shared" si="0"/>
        <v>0</v>
      </c>
    </row>
    <row r="8" spans="1:6" ht="26.25">
      <c r="A8" s="7">
        <v>3</v>
      </c>
      <c r="B8" s="1" t="s">
        <v>153</v>
      </c>
      <c r="C8" s="11" t="s">
        <v>54</v>
      </c>
      <c r="D8" s="11">
        <v>670</v>
      </c>
      <c r="E8" s="9"/>
      <c r="F8" s="9">
        <f t="shared" si="0"/>
        <v>0</v>
      </c>
    </row>
    <row r="9" spans="1:6" ht="12.75">
      <c r="A9" s="7">
        <v>4</v>
      </c>
      <c r="B9" s="1" t="s">
        <v>154</v>
      </c>
      <c r="C9" s="11" t="s">
        <v>54</v>
      </c>
      <c r="D9" s="11">
        <v>120</v>
      </c>
      <c r="E9" s="9"/>
      <c r="F9" s="9">
        <f t="shared" si="0"/>
        <v>0</v>
      </c>
    </row>
    <row r="10" spans="1:6" ht="12.75">
      <c r="A10" s="7">
        <v>5</v>
      </c>
      <c r="B10" s="1" t="s">
        <v>231</v>
      </c>
      <c r="C10" s="11" t="s">
        <v>232</v>
      </c>
      <c r="D10" s="11">
        <v>102000</v>
      </c>
      <c r="E10" s="9"/>
      <c r="F10" s="9">
        <f t="shared" si="0"/>
        <v>0</v>
      </c>
    </row>
    <row r="11" spans="1:6" ht="12.75">
      <c r="A11" s="7">
        <v>6</v>
      </c>
      <c r="B11" s="35" t="s">
        <v>155</v>
      </c>
      <c r="C11" s="11" t="s">
        <v>54</v>
      </c>
      <c r="D11" s="11">
        <v>6100</v>
      </c>
      <c r="E11" s="9"/>
      <c r="F11" s="9">
        <f t="shared" si="0"/>
        <v>0</v>
      </c>
    </row>
    <row r="12" spans="2:6" s="31" customFormat="1" ht="12.75">
      <c r="B12" s="36"/>
      <c r="C12" s="36"/>
      <c r="D12" s="36"/>
      <c r="F12" s="116">
        <f>SUM(F6:F11)</f>
        <v>0</v>
      </c>
    </row>
    <row r="13" s="31" customFormat="1" ht="12.75"/>
    <row r="14" s="31" customFormat="1" ht="12.75"/>
    <row r="15" s="31" customFormat="1" ht="12.75"/>
    <row r="16" s="31" customFormat="1" ht="12.75"/>
    <row r="17" s="31" customFormat="1" ht="12.75"/>
    <row r="18" s="31" customFormat="1" ht="12.75"/>
    <row r="19" s="31" customFormat="1" ht="12.75"/>
    <row r="20" s="31" customFormat="1" ht="12.75"/>
    <row r="21" s="31" customFormat="1" ht="12.75"/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="120" zoomScaleNormal="120" workbookViewId="0" topLeftCell="A1">
      <selection activeCell="F18" sqref="F18"/>
    </sheetView>
  </sheetViews>
  <sheetFormatPr defaultColWidth="9.140625" defaultRowHeight="12.75"/>
  <cols>
    <col min="1" max="1" width="3.57421875" style="12" customWidth="1"/>
    <col min="2" max="2" width="42.140625" style="12" customWidth="1"/>
    <col min="3" max="3" width="7.8515625" style="12" customWidth="1"/>
    <col min="4" max="4" width="12.00390625" style="12" customWidth="1"/>
    <col min="5" max="16384" width="9.140625" style="12" customWidth="1"/>
  </cols>
  <sheetData>
    <row r="1" spans="3:6" ht="12.75">
      <c r="C1" s="96" t="s">
        <v>161</v>
      </c>
      <c r="D1" s="96"/>
      <c r="E1" s="96"/>
      <c r="F1" s="96"/>
    </row>
    <row r="2" spans="1:6" s="3" customFormat="1" ht="15">
      <c r="A2" s="97" t="s">
        <v>71</v>
      </c>
      <c r="B2" s="100" t="s">
        <v>99</v>
      </c>
      <c r="C2" s="100"/>
      <c r="D2" s="100"/>
      <c r="E2" s="100"/>
      <c r="F2" s="100"/>
    </row>
    <row r="3" spans="1:6" s="3" customFormat="1" ht="12.75" customHeight="1">
      <c r="A3" s="97"/>
      <c r="B3" s="99" t="s">
        <v>0</v>
      </c>
      <c r="C3" s="98" t="s">
        <v>72</v>
      </c>
      <c r="D3" s="98" t="s">
        <v>163</v>
      </c>
      <c r="E3" s="98" t="s">
        <v>73</v>
      </c>
      <c r="F3" s="98" t="s">
        <v>74</v>
      </c>
    </row>
    <row r="4" spans="1:6" s="3" customFormat="1" ht="24.75" customHeight="1">
      <c r="A4" s="97"/>
      <c r="B4" s="99"/>
      <c r="C4" s="98"/>
      <c r="D4" s="98"/>
      <c r="E4" s="98"/>
      <c r="F4" s="98"/>
    </row>
    <row r="5" spans="1:6" s="38" customFormat="1" ht="12.75">
      <c r="A5" s="21"/>
      <c r="B5" s="5"/>
      <c r="C5" s="37"/>
      <c r="D5" s="37"/>
      <c r="E5" s="37"/>
      <c r="F5" s="37"/>
    </row>
    <row r="6" spans="1:6" ht="26.25">
      <c r="A6" s="7">
        <v>1</v>
      </c>
      <c r="B6" s="1" t="s">
        <v>139</v>
      </c>
      <c r="C6" s="11" t="s">
        <v>55</v>
      </c>
      <c r="D6" s="11">
        <v>2</v>
      </c>
      <c r="E6" s="16"/>
      <c r="F6" s="16">
        <f>SUM(D6*E6)</f>
        <v>0</v>
      </c>
    </row>
    <row r="7" spans="1:6" ht="12.75">
      <c r="A7" s="7">
        <v>2</v>
      </c>
      <c r="B7" s="1" t="s">
        <v>138</v>
      </c>
      <c r="C7" s="11" t="s">
        <v>55</v>
      </c>
      <c r="D7" s="11">
        <v>2</v>
      </c>
      <c r="E7" s="16"/>
      <c r="F7" s="16">
        <f aca="true" t="shared" si="0" ref="F7:F16">SUM(D7*E7)</f>
        <v>0</v>
      </c>
    </row>
    <row r="8" spans="1:6" ht="26.25">
      <c r="A8" s="7">
        <v>3</v>
      </c>
      <c r="B8" s="1" t="s">
        <v>140</v>
      </c>
      <c r="C8" s="11" t="s">
        <v>55</v>
      </c>
      <c r="D8" s="11">
        <v>1</v>
      </c>
      <c r="E8" s="16"/>
      <c r="F8" s="16">
        <f t="shared" si="0"/>
        <v>0</v>
      </c>
    </row>
    <row r="9" spans="1:6" ht="12.75">
      <c r="A9" s="7">
        <v>4</v>
      </c>
      <c r="B9" s="1" t="s">
        <v>141</v>
      </c>
      <c r="C9" s="11" t="s">
        <v>54</v>
      </c>
      <c r="D9" s="11">
        <v>1</v>
      </c>
      <c r="E9" s="16"/>
      <c r="F9" s="16">
        <f t="shared" si="0"/>
        <v>0</v>
      </c>
    </row>
    <row r="10" spans="1:6" ht="26.25">
      <c r="A10" s="7">
        <v>5</v>
      </c>
      <c r="B10" s="1" t="s">
        <v>142</v>
      </c>
      <c r="C10" s="11" t="s">
        <v>56</v>
      </c>
      <c r="D10" s="11">
        <v>60</v>
      </c>
      <c r="E10" s="16"/>
      <c r="F10" s="16">
        <f t="shared" si="0"/>
        <v>0</v>
      </c>
    </row>
    <row r="11" spans="1:6" ht="12.75">
      <c r="A11" s="7">
        <v>6</v>
      </c>
      <c r="B11" s="1" t="s">
        <v>143</v>
      </c>
      <c r="C11" s="11" t="s">
        <v>56</v>
      </c>
      <c r="D11" s="11">
        <v>60</v>
      </c>
      <c r="E11" s="16"/>
      <c r="F11" s="16">
        <f t="shared" si="0"/>
        <v>0</v>
      </c>
    </row>
    <row r="12" spans="1:6" ht="12.75">
      <c r="A12" s="7">
        <v>7</v>
      </c>
      <c r="B12" s="1" t="s">
        <v>137</v>
      </c>
      <c r="C12" s="11" t="s">
        <v>54</v>
      </c>
      <c r="D12" s="11">
        <v>80</v>
      </c>
      <c r="E12" s="16"/>
      <c r="F12" s="16">
        <f t="shared" si="0"/>
        <v>0</v>
      </c>
    </row>
    <row r="13" spans="1:6" ht="12.75">
      <c r="A13" s="7">
        <v>8</v>
      </c>
      <c r="B13" s="1" t="s">
        <v>233</v>
      </c>
      <c r="C13" s="11" t="s">
        <v>54</v>
      </c>
      <c r="D13" s="11">
        <v>20</v>
      </c>
      <c r="E13" s="16"/>
      <c r="F13" s="16">
        <f t="shared" si="0"/>
        <v>0</v>
      </c>
    </row>
    <row r="14" spans="1:6" ht="26.25" customHeight="1">
      <c r="A14" s="7">
        <v>9</v>
      </c>
      <c r="B14" s="1" t="s">
        <v>234</v>
      </c>
      <c r="C14" s="11" t="s">
        <v>54</v>
      </c>
      <c r="D14" s="11">
        <v>15</v>
      </c>
      <c r="E14" s="39"/>
      <c r="F14" s="16">
        <f t="shared" si="0"/>
        <v>0</v>
      </c>
    </row>
    <row r="15" spans="1:6" ht="12.75">
      <c r="A15" s="40">
        <v>10</v>
      </c>
      <c r="B15" s="1" t="s">
        <v>235</v>
      </c>
      <c r="C15" s="11" t="s">
        <v>54</v>
      </c>
      <c r="D15" s="19">
        <v>3</v>
      </c>
      <c r="E15" s="41"/>
      <c r="F15" s="16">
        <f t="shared" si="0"/>
        <v>0</v>
      </c>
    </row>
    <row r="16" spans="1:6" ht="12.75">
      <c r="A16" s="18">
        <v>11</v>
      </c>
      <c r="B16" s="1" t="s">
        <v>236</v>
      </c>
      <c r="C16" s="19" t="s">
        <v>54</v>
      </c>
      <c r="D16" s="19">
        <v>10</v>
      </c>
      <c r="E16" s="21"/>
      <c r="F16" s="42">
        <f t="shared" si="0"/>
        <v>0</v>
      </c>
    </row>
    <row r="17" ht="12.75">
      <c r="F17" s="111">
        <f>SUM(F6:F16)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="120" zoomScaleNormal="120" workbookViewId="0" topLeftCell="A1">
      <selection activeCell="F18" sqref="F18"/>
    </sheetView>
  </sheetViews>
  <sheetFormatPr defaultColWidth="9.140625" defaultRowHeight="12.75"/>
  <cols>
    <col min="1" max="1" width="3.57421875" style="12" customWidth="1"/>
    <col min="2" max="2" width="40.28125" style="12" customWidth="1"/>
    <col min="3" max="3" width="7.8515625" style="12" customWidth="1"/>
    <col min="4" max="4" width="8.28125" style="12" customWidth="1"/>
    <col min="5" max="16384" width="9.140625" style="12" customWidth="1"/>
  </cols>
  <sheetData>
    <row r="1" spans="3:6" ht="12.75">
      <c r="C1" s="96" t="s">
        <v>161</v>
      </c>
      <c r="D1" s="96"/>
      <c r="E1" s="96"/>
      <c r="F1" s="96"/>
    </row>
    <row r="2" spans="1:6" s="3" customFormat="1" ht="15">
      <c r="A2" s="97" t="s">
        <v>71</v>
      </c>
      <c r="B2" s="100" t="s">
        <v>100</v>
      </c>
      <c r="C2" s="100"/>
      <c r="D2" s="100"/>
      <c r="E2" s="100"/>
      <c r="F2" s="100"/>
    </row>
    <row r="3" spans="1:6" s="3" customFormat="1" ht="12.75" customHeight="1">
      <c r="A3" s="97"/>
      <c r="B3" s="99" t="s">
        <v>0</v>
      </c>
      <c r="C3" s="98" t="s">
        <v>72</v>
      </c>
      <c r="D3" s="98" t="s">
        <v>163</v>
      </c>
      <c r="E3" s="98" t="s">
        <v>73</v>
      </c>
      <c r="F3" s="98" t="s">
        <v>74</v>
      </c>
    </row>
    <row r="4" spans="1:6" s="3" customFormat="1" ht="24.75" customHeight="1">
      <c r="A4" s="97"/>
      <c r="B4" s="99"/>
      <c r="C4" s="98"/>
      <c r="D4" s="98"/>
      <c r="E4" s="98"/>
      <c r="F4" s="98"/>
    </row>
    <row r="5" spans="1:6" ht="12.75">
      <c r="A5" s="13"/>
      <c r="B5" s="5"/>
      <c r="C5" s="15"/>
      <c r="D5" s="15"/>
      <c r="E5" s="15"/>
      <c r="F5" s="15"/>
    </row>
    <row r="6" spans="1:6" ht="12.75">
      <c r="A6" s="7">
        <v>1</v>
      </c>
      <c r="B6" s="1" t="s">
        <v>65</v>
      </c>
      <c r="C6" s="11" t="s">
        <v>54</v>
      </c>
      <c r="D6" s="11">
        <v>340</v>
      </c>
      <c r="E6" s="16"/>
      <c r="F6" s="16">
        <f>SUM(D6*E6)</f>
        <v>0</v>
      </c>
    </row>
    <row r="7" spans="1:6" ht="12.75">
      <c r="A7" s="7">
        <v>2</v>
      </c>
      <c r="B7" s="1" t="s">
        <v>66</v>
      </c>
      <c r="C7" s="11" t="s">
        <v>54</v>
      </c>
      <c r="D7" s="11">
        <v>60</v>
      </c>
      <c r="E7" s="16"/>
      <c r="F7" s="16">
        <f aca="true" t="shared" si="0" ref="F7:F16">SUM(D7*E7)</f>
        <v>0</v>
      </c>
    </row>
    <row r="8" spans="1:6" ht="16.5" customHeight="1">
      <c r="A8" s="7">
        <v>3</v>
      </c>
      <c r="B8" s="1" t="s">
        <v>67</v>
      </c>
      <c r="C8" s="11" t="s">
        <v>54</v>
      </c>
      <c r="D8" s="11">
        <v>60</v>
      </c>
      <c r="E8" s="16"/>
      <c r="F8" s="16">
        <f t="shared" si="0"/>
        <v>0</v>
      </c>
    </row>
    <row r="9" spans="1:6" ht="12.75">
      <c r="A9" s="7">
        <v>4</v>
      </c>
      <c r="B9" s="1" t="s">
        <v>68</v>
      </c>
      <c r="C9" s="11" t="s">
        <v>54</v>
      </c>
      <c r="D9" s="11">
        <v>100</v>
      </c>
      <c r="E9" s="16"/>
      <c r="F9" s="16">
        <f t="shared" si="0"/>
        <v>0</v>
      </c>
    </row>
    <row r="10" spans="1:6" ht="12.75">
      <c r="A10" s="7">
        <v>5</v>
      </c>
      <c r="B10" s="1" t="s">
        <v>69</v>
      </c>
      <c r="C10" s="11" t="s">
        <v>54</v>
      </c>
      <c r="D10" s="11">
        <v>100</v>
      </c>
      <c r="E10" s="16"/>
      <c r="F10" s="16">
        <f t="shared" si="0"/>
        <v>0</v>
      </c>
    </row>
    <row r="11" spans="1:6" ht="12.75">
      <c r="A11" s="7">
        <v>6</v>
      </c>
      <c r="B11" s="1" t="s">
        <v>70</v>
      </c>
      <c r="C11" s="11" t="s">
        <v>54</v>
      </c>
      <c r="D11" s="11">
        <v>100</v>
      </c>
      <c r="E11" s="16"/>
      <c r="F11" s="16">
        <f t="shared" si="0"/>
        <v>0</v>
      </c>
    </row>
    <row r="12" spans="1:6" ht="12.75">
      <c r="A12" s="7">
        <v>7</v>
      </c>
      <c r="B12" s="1" t="s">
        <v>10</v>
      </c>
      <c r="C12" s="11" t="s">
        <v>54</v>
      </c>
      <c r="D12" s="11">
        <v>5</v>
      </c>
      <c r="E12" s="16"/>
      <c r="F12" s="16">
        <f t="shared" si="0"/>
        <v>0</v>
      </c>
    </row>
    <row r="13" spans="1:6" ht="12.75">
      <c r="A13" s="7"/>
      <c r="B13" s="1" t="s">
        <v>237</v>
      </c>
      <c r="C13" s="11" t="s">
        <v>54</v>
      </c>
      <c r="D13" s="11">
        <v>10</v>
      </c>
      <c r="E13" s="16"/>
      <c r="F13" s="16">
        <f t="shared" si="0"/>
        <v>0</v>
      </c>
    </row>
    <row r="14" spans="1:6" ht="12.75">
      <c r="A14" s="7">
        <v>8</v>
      </c>
      <c r="B14" s="1" t="s">
        <v>96</v>
      </c>
      <c r="C14" s="11" t="s">
        <v>54</v>
      </c>
      <c r="D14" s="11">
        <v>2100</v>
      </c>
      <c r="E14" s="16"/>
      <c r="F14" s="16">
        <f t="shared" si="0"/>
        <v>0</v>
      </c>
    </row>
    <row r="15" spans="1:6" ht="26.25">
      <c r="A15" s="7">
        <v>9</v>
      </c>
      <c r="B15" s="1" t="s">
        <v>97</v>
      </c>
      <c r="C15" s="11" t="s">
        <v>54</v>
      </c>
      <c r="D15" s="11">
        <v>200</v>
      </c>
      <c r="E15" s="16"/>
      <c r="F15" s="16">
        <f t="shared" si="0"/>
        <v>0</v>
      </c>
    </row>
    <row r="16" spans="1:6" ht="26.25">
      <c r="A16" s="7">
        <v>10</v>
      </c>
      <c r="B16" s="1" t="s">
        <v>126</v>
      </c>
      <c r="C16" s="11" t="s">
        <v>54</v>
      </c>
      <c r="D16" s="19">
        <v>250</v>
      </c>
      <c r="E16" s="16"/>
      <c r="F16" s="16">
        <f t="shared" si="0"/>
        <v>0</v>
      </c>
    </row>
    <row r="17" ht="12.75">
      <c r="F17" s="111">
        <f>SUM(F6:F16)</f>
        <v>0</v>
      </c>
    </row>
  </sheetData>
  <sheetProtection/>
  <mergeCells count="8">
    <mergeCell ref="C1:F1"/>
    <mergeCell ref="A2:A4"/>
    <mergeCell ref="F3:F4"/>
    <mergeCell ref="B3:B4"/>
    <mergeCell ref="C3:C4"/>
    <mergeCell ref="D3:D4"/>
    <mergeCell ref="E3:E4"/>
    <mergeCell ref="B2:F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dakata</dc:creator>
  <cp:keywords/>
  <dc:description/>
  <cp:lastModifiedBy>Elka</cp:lastModifiedBy>
  <cp:lastPrinted>2014-10-29T13:47:25Z</cp:lastPrinted>
  <dcterms:created xsi:type="dcterms:W3CDTF">2009-04-06T08:13:08Z</dcterms:created>
  <dcterms:modified xsi:type="dcterms:W3CDTF">2014-10-30T13:36:34Z</dcterms:modified>
  <cp:category/>
  <cp:version/>
  <cp:contentType/>
  <cp:contentStatus/>
</cp:coreProperties>
</file>