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1640" activeTab="18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ІІІ" sheetId="8" r:id="rId8"/>
    <sheet name="ІX" sheetId="9" r:id="rId9"/>
    <sheet name="X" sheetId="10" r:id="rId10"/>
    <sheet name="XI" sheetId="11" r:id="rId11"/>
    <sheet name="XII" sheetId="12" r:id="rId12"/>
    <sheet name="XIII" sheetId="13" r:id="rId13"/>
    <sheet name="ХIV" sheetId="14" r:id="rId14"/>
    <sheet name="XV" sheetId="15" r:id="rId15"/>
    <sheet name="ХVІ" sheetId="16" r:id="rId16"/>
    <sheet name="ХVІІ" sheetId="17" r:id="rId17"/>
    <sheet name="ХVІІІ" sheetId="18" r:id="rId18"/>
    <sheet name="ХIX" sheetId="19" r:id="rId19"/>
  </sheets>
  <definedNames/>
  <calcPr fullCalcOnLoad="1"/>
</workbook>
</file>

<file path=xl/sharedStrings.xml><?xml version="1.0" encoding="utf-8"?>
<sst xmlns="http://schemas.openxmlformats.org/spreadsheetml/2006/main" count="736" uniqueCount="329">
  <si>
    <t>Наименование Консуматив</t>
  </si>
  <si>
    <t>ТРИПЪТНИ КРАНЧЕТА OП  x1</t>
  </si>
  <si>
    <t>БЪТЕРФЛАЙКИ № 25 БР.  x1</t>
  </si>
  <si>
    <t>КЛАМПИ ЗА ПЪПНА ВРЪВ БР.  x1</t>
  </si>
  <si>
    <t>СПРИНЦОВКА ЗА ИНФ. ПОМПИ БР.  x1</t>
  </si>
  <si>
    <t>КАНЮЛА ТРАХЕОСТОМНА 7 мм OП  x1</t>
  </si>
  <si>
    <t>КАНЮЛА ТРАХЕОСТОМНА 8 мм OП  x1</t>
  </si>
  <si>
    <t>КАТЕТРИ РЕКТАЛНИ № 28 БР.  x1</t>
  </si>
  <si>
    <t>КАТЕТРИ РЕКТАЛНИ № 30 БР.  x1</t>
  </si>
  <si>
    <t>СЕТ ЗА ЦИСТОДРЕНАЖ С КАТЕТЪР СН 12 БР  x1</t>
  </si>
  <si>
    <t>СОНДА БЛЕКМОР ТРИПЪТНА 120 СМ. 21 CH БР. x1</t>
  </si>
  <si>
    <t>ИНТУБАЦИОННА ТРЪБА С БАЛОН 6,5 ММ БР.  x1</t>
  </si>
  <si>
    <t>ИНТУБАЦИОННА ТРЪБА С БАЛОН 7 ММ БР.  x1</t>
  </si>
  <si>
    <t>ИНТУБАЦИОННА ТРЪБА С БАЛОН 7,5 ММ БР.  x1</t>
  </si>
  <si>
    <t>ИНТУБАЦИОННА ТРЪБА С БАЛОН 8 ММ БР.  x1</t>
  </si>
  <si>
    <t>бр.</t>
  </si>
  <si>
    <t>дуз.</t>
  </si>
  <si>
    <t>оп.</t>
  </si>
  <si>
    <t>чифт.</t>
  </si>
  <si>
    <t>АБОКАТ  N 16 OП  x1 катетър за периф.венозен път</t>
  </si>
  <si>
    <t>АБОКАТ  N 18 OП  x1 катетър за периф.венозен път</t>
  </si>
  <si>
    <t>АБОКАТ  N 20 ОП  x1 катетър за периф.венозен път</t>
  </si>
  <si>
    <t>АБОКАТ  N 22 OП  x1 катетър за периф.венозен път</t>
  </si>
  <si>
    <t>АБОКАТ  N 24 БР.  X1 катетър за периф.венозен път</t>
  </si>
  <si>
    <t>ПАМПЕРСИ 40-80 КГ ВЪЗРАСТНИ БР Х 1</t>
  </si>
  <si>
    <t>ПАМПЕРСИ 80-100 КГ ВЪЗРАСТНИ БР Х 1</t>
  </si>
  <si>
    <t>№</t>
  </si>
  <si>
    <t>Мяр ка</t>
  </si>
  <si>
    <t>Един. Цена с ДДС</t>
  </si>
  <si>
    <t>Обща сойн. с ДДС</t>
  </si>
  <si>
    <t>СПРИНЦОВКИ 2 СС OП x 1 без игла трикомпонентни оп х 100 бр.</t>
  </si>
  <si>
    <t>СПРИНЦОВКИ 10 СС OП x 1 без игла трикомпонентни оп х 100 бр.</t>
  </si>
  <si>
    <t>СПРИНЦОВКИ 20 СС OП x 1 без игла трикомпонентни оп х 100 бр.</t>
  </si>
  <si>
    <t>СПРИНЦОВКИ 5 СС OП x 1 без игла трикомпонентни оп х 100 бр.</t>
  </si>
  <si>
    <t>Мярка</t>
  </si>
  <si>
    <t>метър</t>
  </si>
  <si>
    <t>УРИНОСЪБИРАТЕЛ /КОЛЕКТОР ПЕДИАТР.СТЕРИЛ/</t>
  </si>
  <si>
    <t>КАТЕТРИ НЕЛАТОН  № 10 БР.  x1</t>
  </si>
  <si>
    <t>КАТЕТРИ НЕЛАТОН № 12 БР.  x1</t>
  </si>
  <si>
    <t>КАТЕТРИ НЕЛАТОН № 14 БР.  x1</t>
  </si>
  <si>
    <t>КАТЕТРИ НЕЛАТОН № 16 БР.  x1</t>
  </si>
  <si>
    <t>КАТЕТРИ НЕЛАТОН № 18 БР.  x1</t>
  </si>
  <si>
    <t>КАТЕТРИ НЕЛАТОН № 20 БР.  x1</t>
  </si>
  <si>
    <t>КАТЕТРИ НЕЛАТОН № 22 БР.  x1</t>
  </si>
  <si>
    <t>КАТЕТРИ НЕЛАТОН № 6 БР.  x1</t>
  </si>
  <si>
    <t>КАТЕТРИ НЕЛАТОН № 8 БР.  x1</t>
  </si>
  <si>
    <t>СЕТ ЗА ЦИСТОДРЕНАЖ С КАТЕТЪР СН 09 БР  x1</t>
  </si>
  <si>
    <t>БАЛОН КАТЕТРИ ТРИПЪТНИ 30-50 МЛ. CH 24 С ИЗВИТА ЧОВКА (СИЛИКОНОВИ) БР.  x1</t>
  </si>
  <si>
    <t>БАЛОН КАТЕТРИ ТРИПЪТНИ 50-80 МЛ. CH 22 С ИЗВИТА ЧОВКА (СИЛИКОНОВИ) БР.  x1</t>
  </si>
  <si>
    <t>Катетър уретерен връх олива два отвора CH3 x2 БР.</t>
  </si>
  <si>
    <t>Катетър уретерен връх олива два отвора CH5 x2 БР.</t>
  </si>
  <si>
    <t>Катетър уретерен връх олива два отвора CH7 x2 БР.</t>
  </si>
  <si>
    <t>КОНСУМАТИВИ ЗА ХЕМОДИАЛИЗА</t>
  </si>
  <si>
    <t>БР.</t>
  </si>
  <si>
    <t>МАСКИ КИСЛОРОДНИ ЕШМАН ЗА ДЕЦА</t>
  </si>
  <si>
    <t>КАНЮЛА ТРАХЕОСТОМНА 7,5 мм OП  x1</t>
  </si>
  <si>
    <t>МАСКИ КИСЛОРОДНИ ЕШМАН ЗА ВЪЗРАСТНИ</t>
  </si>
  <si>
    <t>МАСКИ АЕРОЗОЛНИ С НЕБУЛ. ЗА ДЕЦА БР. Х1</t>
  </si>
  <si>
    <t>БАГРИЛО ЗА ПРЕДНА ЛЕЩЕНА КАПСУЛА</t>
  </si>
  <si>
    <t>КОНЦИ КОПРИНЕНИ ОЧНИ 8/0  БР. x12</t>
  </si>
  <si>
    <t>КОНЦИ ХИРУРГИЧНИ ОЧНИ ВИКРИЛ 7/0 БР. x12</t>
  </si>
  <si>
    <t>КОНЦИ НАЙЛОН (МОНОФИЛАМЕНТЕН) 10/0 БР. x12</t>
  </si>
  <si>
    <t>КОНЦИ ВИКРИЛ ОЧНИ 6/0 оп. х12 бр</t>
  </si>
  <si>
    <t>ВИСКОСУБСТАНЦИЯ ХИПРОМЕЛ-МЕТИЛЦЕЛУЛОЗА ОП.</t>
  </si>
  <si>
    <t>АБОКАТ  N 14 OП  x1 катетър за периф.венозен път</t>
  </si>
  <si>
    <t>СТЕРИЛНИ РЪКАВИ ЗА ЛАПАРОСКОП</t>
  </si>
  <si>
    <t>ИНТУБАЦИОННА ТРЪБА С БАЛОН  6 ММ БР.  x1</t>
  </si>
  <si>
    <t>ШПАТУЛИ ЕДНОКРАТНИ СТЕРИЛНИ х 1бр.</t>
  </si>
  <si>
    <t>ПЛАСТИР ХИПОАЛЕРГИЧЕН С ПОДЛОЖКА 100cm/6cm OП  x1</t>
  </si>
  <si>
    <t>КЛИПСИ ЗА ЛАПАРОСКОП РАЗМЕР "SLS" съвместими с апарат Щорц (Storz) 30444 LR</t>
  </si>
  <si>
    <t>Приложение 1.4</t>
  </si>
  <si>
    <t>КАТЕТРИ ЦЕНТРАЛЕН ВЕНОЗЕН ИЗТОЧНИК (цви) ТИП СЕЛДИНГЕР ЕДНОПЪТНИ - №14</t>
  </si>
  <si>
    <t>Ориентировъчно к-ство за 12 месеца</t>
  </si>
  <si>
    <t>Приложение 1,4</t>
  </si>
  <si>
    <t>Коли чество</t>
  </si>
  <si>
    <t xml:space="preserve">Бинт марлен 100 % памук, 17 н./кв. см. по ЕN 14079- 10 m х 10 cm, индивидуално опакован </t>
  </si>
  <si>
    <t xml:space="preserve">Бинт марлен 100 % памук, 17 н./кв. см. по ЕN 14079 - 5 m x 5 cm, индивидуално опакован </t>
  </si>
  <si>
    <t>Бинт гипсов -Гипс 88 % калциев сулфат, импрегниран върху ленено памучна марля, време за формиране 130 сек, изсъхване 4-7 минути,   3 m/ 10 cm</t>
  </si>
  <si>
    <t xml:space="preserve">Бинт гипсов -Гипс 88 % калциев сулфат, импрегниран върху ленено памучна марля, време за формиране 130 сек, изсъхване 4-7 минути, 3 m/ 15cm </t>
  </si>
  <si>
    <t>Марля, 100 % памук, 17 нишки/кв. см., по ЕN 14079, 1.2 х 200 м, нагъната</t>
  </si>
  <si>
    <t>Пластир тъкан, бял, въздухопропусклив, с хипоалергичен адхезив-цинков окис, 2.5 cm х 5 m</t>
  </si>
  <si>
    <t>Пластир тъкан, бял, въздухопропусклив, с хипоалергичен адхезив-цинков окис, 5 cm х 5 m</t>
  </si>
  <si>
    <t>Пластир полиестерен, еластичен, въздухопропусклив, запазва качествата си при намокряне, върху хартиена лента, подходящ за обемни превръзки на извити части на тялато, 10 m х 15 сm</t>
  </si>
  <si>
    <t xml:space="preserve">ИГЛА КИРШНЕРОВА 2.0 ММ/310 ММ БР.  </t>
  </si>
  <si>
    <t xml:space="preserve">ИГЛА КИРШНЕРОВА 2.5 ММ/310 ММ БР.  </t>
  </si>
  <si>
    <t>КОНЦИ АНТИМИКРОБНИ N 2 БР.  x1</t>
  </si>
  <si>
    <t>КОНЦИ АНТИМИКРОБНИ N 4 БР.  x1</t>
  </si>
  <si>
    <t>КОНЦИ АНТИМИКРОБНИ N 6 БР.  x1</t>
  </si>
  <si>
    <t xml:space="preserve">КОНЦИ АНТИМИКРОБНИ N 0 БР.  </t>
  </si>
  <si>
    <t xml:space="preserve">КОНЦИ АНТИМИКРОБНИ N 000 БР.  </t>
  </si>
  <si>
    <t>КАНЮЛА НАЗАЛНА</t>
  </si>
  <si>
    <t xml:space="preserve">НОЖЧЕ 15 ° </t>
  </si>
  <si>
    <t xml:space="preserve">НОЖЧЕ 2,75 мм </t>
  </si>
  <si>
    <t xml:space="preserve">НОЖЧЕ 2,6 мм </t>
  </si>
  <si>
    <t>АПИРОГЕНЕН ФИЛТЪР DIASAFE PLUS</t>
  </si>
  <si>
    <t xml:space="preserve">ДЕЗИНФ. РАЗТВОР PURISTERIL 340 </t>
  </si>
  <si>
    <t>ОП</t>
  </si>
  <si>
    <t>ДИАЛИЗАТОРИ F6 HPS</t>
  </si>
  <si>
    <t>ДИАЛИЗНИ ИГЛИ 15 G 25 ММ К-КТ</t>
  </si>
  <si>
    <t>К-КТ</t>
  </si>
  <si>
    <t>ДИАЛИЗНИ ИГЛИ 16 G 25 ММ К-КТ</t>
  </si>
  <si>
    <t>КАТЕТЪР ЗА ВРЕМЕНЕН СЪДОВ ДОСТЪП</t>
  </si>
  <si>
    <t>ЛИНИИ КРЪВНИ К-КТ</t>
  </si>
  <si>
    <t xml:space="preserve">БАЛОН КАТЕТРИ ДВУПЪТНИ 5-15 МЛ. CH 12 БР. </t>
  </si>
  <si>
    <t xml:space="preserve">БАЛОН КАТЕТРИ ДВУПЪТНИ 5-15 МЛ. CH 14 БР. </t>
  </si>
  <si>
    <t xml:space="preserve">БАЛОН КАТЕТРИ ДВУПЪТНИ 5-15 МЛ. CH 16 БР. </t>
  </si>
  <si>
    <t>БАЛОН КАТЕТРИ ДВУПЪТНИ 5-15 МЛ. CH 18 БР.</t>
  </si>
  <si>
    <t>БАЛОН КАТЕТРИ ДВУПЪТНИ 5-15 МЛ. CH 20 БР.</t>
  </si>
  <si>
    <t>БАЛОН КАТЕТРИ ДВУПЪТНИ 5-15 МЛ. CH 22 БР.</t>
  </si>
  <si>
    <t>БАЛОН КАТЕТРИ ДВУПЪТНИ 5-15 МЛ. CH 24 БР.</t>
  </si>
  <si>
    <t>ЕКГ ЕЛЕКТРОДИ F-TF/ 6</t>
  </si>
  <si>
    <t>КАНЮЛА ТРАХЕОСТОМНА 6,5</t>
  </si>
  <si>
    <t>БИОПСИЧНА ИГЛА съвместима с апарат Bard Magnum MG1522 MN 18Gx20</t>
  </si>
  <si>
    <t>ОБЩО ЗА ГРУПАТА:</t>
  </si>
  <si>
    <t>ПОЗИЦИЯ I</t>
  </si>
  <si>
    <t>ПОЗИЦИЯ IІІ</t>
  </si>
  <si>
    <t>ПОЗИЦИЯ IV</t>
  </si>
  <si>
    <t>ПОЗИЦИЯ VІІ</t>
  </si>
  <si>
    <t>ПОЗИЦИЯ VІІІ</t>
  </si>
  <si>
    <t>ПОЗИЦИЯ ІХ</t>
  </si>
  <si>
    <t>ПОЗИЦИЯ Х</t>
  </si>
  <si>
    <t>ПОЗИЦИЯ ХІ</t>
  </si>
  <si>
    <t>ПОЗИЦИЯ ХІІ</t>
  </si>
  <si>
    <t>ПОЗИЦИЯ ХІІI</t>
  </si>
  <si>
    <t>ПОЗИЦИЯ ХIV</t>
  </si>
  <si>
    <t>Компрес марлен, 100 % памук, нестерилен, по EN 14049/ 10 х 10/8 дипли</t>
  </si>
  <si>
    <t>Компрес марлен, 100 % памук, нестерилен, по EN 14049,  5 х 5/8 дипли</t>
  </si>
  <si>
    <t>Компрес марлен, 100 % памук, нестерилен, по EN 14049, 7.5 х 7.5/8 дипли</t>
  </si>
  <si>
    <t>Превръзка следоперативна хипоалергична от НТТ  6см х 7см стерилна, заоблени ръбове</t>
  </si>
  <si>
    <t xml:space="preserve">Превръзка следоперативна хипоалергична от НТТ 6см х 9см стерилна, заоблени ръбове </t>
  </si>
  <si>
    <t>Превръзка следоперативна хипоалергична от НТТ 5см х 7см стерилна, заоблени ръбове</t>
  </si>
  <si>
    <t>Превръзка следоперативна хипоалергична от НТТ10см х 10см стерилна, заоблени ръбове</t>
  </si>
  <si>
    <t xml:space="preserve">Острие - лезвие за скалпел от карбонова стомана № 11 </t>
  </si>
  <si>
    <t>Острие - лезвие за скалпел от карбонова стомана № 20</t>
  </si>
  <si>
    <t>Острие - лезвие за скалпел от карбонова стомана № 23</t>
  </si>
  <si>
    <t>Острие - лезвие за скалпел от карбонова стомана № 10</t>
  </si>
  <si>
    <t>Острие - лезвие за скалпел от карбонова стомана № 21</t>
  </si>
  <si>
    <t>Острие - лезвие за скалпел от карбонова стомана № 22</t>
  </si>
  <si>
    <t>Острие - лезвие за скалпел от карбонова стомана № 24</t>
  </si>
  <si>
    <t>Атравматичен шевен материал, монофилен, стерилен,  резорбируем, полидиаксанон, резорбция 180-210 дни. Игла- кръгла, 1/2 , дължина 22, конец дебелина 0, дължина 70 см.</t>
  </si>
  <si>
    <t>Атравматичен шевен материал, монофилен, стерилен,  резорбируем, полидиаксанон, резорбция 180-210 дни. Игла- кръгла, 1/2 , дължина 37, усилена, конец дебелина 0, дължина 70 см.</t>
  </si>
  <si>
    <t>Атравматичен шевен материал, монофилен, стерилен,  резорбируем, полидиаксанон, резорбция 180-210 дни. Игла- кръгла, 1/2 , дължина 43, конец дебелина 1, дължина 70 см.</t>
  </si>
  <si>
    <t>Шевен материал, монофилен, стерилен,  резорбируем, полидиаксанон, резорбция 180-210 дни. Луп. Игла- кръгла, 1/2 , дължина 43,усилена,  конец дебелина 0, дължина 150 см.</t>
  </si>
  <si>
    <t>Катетър/сонда/ аспирационен/ендотрахеален/с централен и странични отвори  CH10, 52 см</t>
  </si>
  <si>
    <t>Катетър/сонда/ аспирационен/ендотрахеален/с централен и странични отвори  CH12, 52 см</t>
  </si>
  <si>
    <t>Катетър/сонда/ аспирационен/ендотрахеален/с централен и странични отвори  CH14, 52 см</t>
  </si>
  <si>
    <t>Катетър/сонда/ аспирационен/ендотрахеален/с централен и странични отвори  CH16, 52 см</t>
  </si>
  <si>
    <t>Сонда за хранене детска CH 04, 40 см.</t>
  </si>
  <si>
    <t>Сонда за хранене детска CH 05, 40 см.</t>
  </si>
  <si>
    <t>Сонда за хранене детска CH 06, 40 см.</t>
  </si>
  <si>
    <t xml:space="preserve">Редон Бутилка аспирационна 200мл </t>
  </si>
  <si>
    <t xml:space="preserve">Редон Бутилка аспирационна 500мл </t>
  </si>
  <si>
    <t>Дренаж абдоминален силиконов СН 18</t>
  </si>
  <si>
    <t>Дренаж абдоминален силиконов СН 10</t>
  </si>
  <si>
    <t>Дренаж абдоминален силиконов СН 12</t>
  </si>
  <si>
    <t>Дренаж абдоминален силиконов СН 24</t>
  </si>
  <si>
    <t>Сонда дуоденална LEVIN цил. връх CH 12, 125 см.</t>
  </si>
  <si>
    <t>Сонда дуоденална LEVIN цил. връх CH 14, 125 см.</t>
  </si>
  <si>
    <t>Сонда дуоденална LEVIN цил. връх CH 16, 125 см.</t>
  </si>
  <si>
    <t>Сонда дуоденална LEVIN цил. връх CH 18, 125 см.</t>
  </si>
  <si>
    <t>Сонда дуоденална LEVIN цил. връх CH 20, 125 см.</t>
  </si>
  <si>
    <t>МАСКА ЛИЦЕВА, ХИРУРГИЧЕСКА С ВРЪЗКИ</t>
  </si>
  <si>
    <t>МАСКА ЛИЦЕВА, ХИРУРГИЧЕСКА С ЛАСТИК</t>
  </si>
  <si>
    <t>Набор аспирационен тип Yankauer CH22 /210см. /50бр./</t>
  </si>
  <si>
    <t>МАСКИ АЕРОЗОЛНИ С НЕБУЛ. ЗА ВЪЗРАСТНИ БР</t>
  </si>
  <si>
    <t>Хартия за видеопринтер MITSUBISHI K61S/B /110x20</t>
  </si>
  <si>
    <t>Хартия ЕКГ SCHILLER AT-101/80х70х315</t>
  </si>
  <si>
    <t>Гел ултразвуков безцветен 5л.</t>
  </si>
  <si>
    <t>Хартия ЕКГ SCHILLER AT-102 /210х280х180</t>
  </si>
  <si>
    <t>Чаршаф с подложка 90 см.x 180 см. 35бр/оп.</t>
  </si>
  <si>
    <t>Престилка полиетиленова 140смх80см /оп. 100 бр.</t>
  </si>
  <si>
    <t>Спринцовка трикомпонентна 1 ml  с отделяема игла 29 G x 1/2 (0.33 x 12), 100 деления , в кутии по 100 бр.</t>
  </si>
  <si>
    <t>Спринцовки  без игла трикомпонентни от Ethylene Polypropylene Copolymer (PP), уплътнител от Polyisoprene/съответстват на ISO 7886-1, луер лок, 50 мл. в кутии по 30 бр.</t>
  </si>
  <si>
    <t>Спринцовки  без игла трикомпонентни от Ethylene Polypropylene Copolymer (PP), уплътнител от Polyisoprene/съответстват на ISO 7886-1, катетърен връх, 50-60 мл.,  с адаптер за детска сонда за хранене в кутии по 30 бр.</t>
  </si>
  <si>
    <t>Удължител за перфузия PVC, дебелина 1.45 х 2.75 мм, дължина 150 cm, с луер лок наконечници от ABS  с капачки от PE</t>
  </si>
  <si>
    <t>Винтови капачки за източници с комбинирана функция затварящи луер/луер лок мъжки или женски накрайници, цветово кодиране (Червен, Син или бял цвят)</t>
  </si>
  <si>
    <t>Игли инжекционни  оп.100бр. Заточване чрез шлифоване, електролиза, бластиране, лазер, варианти с дълъго и късо скосяване, от неръждаема стомана, епоксидно лепило, РР, силиконово олио И 18 G 1.2 х 40 мм</t>
  </si>
  <si>
    <t>Игли инжекционни  оп.100бр. Заточване чрез шлифоване, електролиза, бластиране, лазер, варианти с дълъго и късо скосяване, от неръждаема стомана, епоксидно лепило, РР, силиконово олио И 19 G 0,9Х40 ММ.</t>
  </si>
  <si>
    <t>Игли инжекционни  оп.100бр. Заточване чрез шлифоване, електролиза, бластиране, лазер, варианти с дълъго и късо скосяване, от неръждаема стомана, епоксидно лепило, РР, силиконово олио И 20 G 0,9Х40 ММ.</t>
  </si>
  <si>
    <t>Игли инжекционни  оп.100бр. Заточване чрез шлифоване, електролиза, бластиране, лазер, варианти с дълъго и късо скосяване, от неръждаема стомана, епоксидно лепило, РР, силиконово олио И 21 G 0,8Х 40 ММ.</t>
  </si>
  <si>
    <t>Игли инжекционни  оп.100бр. Заточване чрез шлифоване, електролиза, бластиране, лазер, варианти с дълъго и късо скосяване, от неръждаема стомана, епоксидно лепило, РР, силиконово олио И 22 G 0,7Х30 ММ.</t>
  </si>
  <si>
    <t>Игли инжекционни  оп.100бр. Заточване чрез шлифоване, електролиза, бластиране, лазер, варианти с дълъго и късо скосяване, от неръждаема стомана, епоксидно лепило, РР, силиконово олио И 23 G 0,6Х30 ММ.</t>
  </si>
  <si>
    <t>Игли инжекционни  оп.100бр. Заточване чрез шлифоване, електролиза, бластиране, лазер, варианти с дълъго и късо скосяване, от неръждаема стомана, епоксидно лепило, РР, силиконово олио И 27 G 0,4Х18 ММ.</t>
  </si>
  <si>
    <t xml:space="preserve">ИГЛА КИРШНЕРОВА 1,2 ММ/310 ММ БР.  </t>
  </si>
  <si>
    <t xml:space="preserve">ИГЛА КИРШНЕРОВА 1.4 ММ/310 ММ БР.  </t>
  </si>
  <si>
    <t xml:space="preserve">ИГЛА КИРШНЕРОВА 2.8 ММ/310 ММ БР. </t>
  </si>
  <si>
    <t>Игли спинални, връх Quincke, дължина 40, 75, 88,120 mm, клас III, прозрачна ръкохватка за бързо визуално идентифициране на ликвора, мандрен с цветово кодиране на диаметъра № 20G БР.  x1</t>
  </si>
  <si>
    <t>Игли спинални, връх Quincke, дължина 40, 75, 88,120 mm, клас III, прозрачна ръкохватка за бързо визуално идентифициране на ликвора, мандрен с цветово кодиране на диаметъра № 22G БР.  x1</t>
  </si>
  <si>
    <t>Игли спинални, връх Quincke, дължина 40, 75, 88,120 mm, клас III, прозрачна ръкохватка за бързо визуално идентифициране на ликвора, мандрен с цветово кодиране на диаметъра № 23G БР.  x1</t>
  </si>
  <si>
    <t xml:space="preserve">Игли спинални тип канюла със страничен отвор непосредствено зад върха, гладка и шлефована вътрешна и външна повърхност, кристална призма с допълнителна лупа    25 и 27 G                                                                </t>
  </si>
  <si>
    <t>Катетър за периферно венозно канюлиране от полиуретан, рентгенопозитивeн по цялата дължина, цветен код на диаметъра; крилца за фиксиране и втори вход за инфузия, вграден самоактивиращ се защитен механизъм за автоматично  покриване на иглата 14-24 G</t>
  </si>
  <si>
    <t>БЪТЕРФЛАЙКИ № 21 БР.  x1</t>
  </si>
  <si>
    <t>БАЛОН КАТЕТРИ ТРИПЪТНИ 30-45 МЛ. CH 18 БР.  X1</t>
  </si>
  <si>
    <t>БАЛОН КАТЕТРИ ТРИПЪТНИ 30-45 МЛ. CH 20 БР.  X1</t>
  </si>
  <si>
    <t>БАЛОН КАТЕТРИ ТРИПЪТНИ 30-45 МЛ. CH 22 БР.  x1</t>
  </si>
  <si>
    <t>БАЛОН КАТЕТРИ ТРИПЪТНИ 30-45 МЛ. CH 24 БР.  x1</t>
  </si>
  <si>
    <t>БАЛОН КАТЕТРИ ТРИПЪТНИ 50-80 МЛ. CH 24 С ИЗВИТА ЧОВКА (СИЛИКОНОВИ) БР.  x1</t>
  </si>
  <si>
    <t>БАЛОН КАТЕТРИ ТРИПЪТНИ 30-50 МЛ. CH 22 С ПРАВА ЧОВКА (СИЛИКОНОВИ) БР.  x1</t>
  </si>
  <si>
    <t>БАЛОН КАТЕТРИ ТРИПЪТНИ 30-50 МЛ. CH 24 С ПРАВА ЧОВКА (СИЛИКОНОВИ) БР.  x1</t>
  </si>
  <si>
    <t>БАЛОН КАТЕТРИ ТРИПЪТНИ 120 МЛ. С ИЗВИТА ЧОВКА CH 22 БР.  x1</t>
  </si>
  <si>
    <t>КАТЕТРИ ПЕЦЕР № 30 OП  x1</t>
  </si>
  <si>
    <t>КАТЕТРИ ПЕЦЕР № 28 БР.  x1</t>
  </si>
  <si>
    <t>КАТЕТРИ ПЕЦЕР № 32 0П.  x1</t>
  </si>
  <si>
    <t>КАТЕТРИ РЕКТАЛНИ № 32 БР.  x1</t>
  </si>
  <si>
    <t>Валва контролна за аспирация</t>
  </si>
  <si>
    <t>Катетър тиман CH 08</t>
  </si>
  <si>
    <t>Катетър тиман CH 10</t>
  </si>
  <si>
    <t>Катетър тиман CH 12</t>
  </si>
  <si>
    <t>Уринатор</t>
  </si>
  <si>
    <t>Подлога</t>
  </si>
  <si>
    <t>ПОЗИЦИЯ ХV</t>
  </si>
  <si>
    <t>Вата, подгипсова, 85 % полиестер, 15 % полиолефин, 2,7 х 10 cm</t>
  </si>
  <si>
    <t>Вата, подгипсова, 85 % полиестер, 15 % полиолефин, 2,7 х 15 cm</t>
  </si>
  <si>
    <t>Бинт ластичен ниска компресия 85% вискоза, 8% полиуретан, 7% полиамид, 4.5м х 10 см</t>
  </si>
  <si>
    <t>дузина</t>
  </si>
  <si>
    <t>Игла хирургична, висококачествена стомана , кожна 3/8 кръг, режеща .</t>
  </si>
  <si>
    <t>Игла хирургична, висококачествена стомана , мускулна 1/2 кръг, режеща .</t>
  </si>
  <si>
    <t>Игла хирургична, висококачествена стомана , кожна, усилена 1/2 кръг, режеща .</t>
  </si>
  <si>
    <t>Игла хирургична, висококачествена стомана, 1/2 кръг, кръгла, тип Mayo.</t>
  </si>
  <si>
    <t>Игла хирургична, висококачествена стомана, 1/2 кръг, кръгла, тип Ferguson.</t>
  </si>
  <si>
    <t>Игла хирургична, висококачествена стомана, чревна 3/8 кръг, кръгла.</t>
  </si>
  <si>
    <t xml:space="preserve">ПРЕЗЕРВАТИВИ ЗА СОНОГР. СОНДА ЛАТЕКС </t>
  </si>
  <si>
    <t>Презервативи за сонографска сонда латексови слабо напудрени</t>
  </si>
  <si>
    <t>Спайк за многократна аспирация от многодозови флакони 3-1000 мл., със зелено капаче, хидрофобен бактериален тефлонов филтър  0.1 мкм, малък обем на запълване - 0.25 мл., конектор луер лок</t>
  </si>
  <si>
    <t xml:space="preserve">Стопер за многократна до 140 действия безиглена инфузия, аспирация, инжектиране </t>
  </si>
  <si>
    <t>Торба уринаторна 2000 ml, с възвратен клапан, удължител 130 см и конектор с протектор , спирателен Т клапан за източване отдолу, нестерилна</t>
  </si>
  <si>
    <t>Торба уринаторна 2000 ml, с възвратен клапан, удължител 130 см и конектор с протектор , спирателен Т клапан за източване отдолу, стерилна</t>
  </si>
  <si>
    <t>Сет епидурален вкл. игла епидурална Tuohy 16 и 18G 90mm, епидурален катетер със затворен връх и три латерални отвора 90 см. , филтър плосък  0.2 мкм с луер лок адаптер, клампиращ адаптер, комбинирана лепенка за фиксиране на катетера и филтъра  и спринцовка LOR</t>
  </si>
  <si>
    <t xml:space="preserve">Сет от катетер JJ от полуретан о/з връх,  водач , бутало и фиксираща клампа </t>
  </si>
  <si>
    <t>Сет от катетер JJ от материал, валидиран за 12 месеца,  о/о връх,  водач , бутало с вграден фиксатор за репозициониране на стена</t>
  </si>
  <si>
    <t xml:space="preserve">Сет за перкутанна нефростома, с катетер с връх J от материал вортек, пункционна игла, водач, дилататори, луер конектор </t>
  </si>
  <si>
    <t>Система за инфузионни разтвори с метална игла</t>
  </si>
  <si>
    <t>Система за трансфузия с пластмасова игла и укрепен филтър.</t>
  </si>
  <si>
    <t xml:space="preserve">ИГЛА КИРШНЕРОВА 1.8ММ/310 ММ БР.  </t>
  </si>
  <si>
    <t>Сонда дуоденална LEVIN цил. връх CH 22, 125 см.</t>
  </si>
  <si>
    <t>Дренаж абдоминален силиконов СН 14</t>
  </si>
  <si>
    <t>Дренаж абдоминален силиконов СН 20</t>
  </si>
  <si>
    <t>ИНТУБАЦИОННА ТРЪБА С БАЛОН 2 ММ БР.  x1</t>
  </si>
  <si>
    <t>ИНТУБАЦИОННА ТРЪБА С БАЛОН 2.5 ММ БР.  X1</t>
  </si>
  <si>
    <t>ИНТУБАЦИОННА ТРЪБА С БАЛОН 5 ММ БР.  X1</t>
  </si>
  <si>
    <t>ИНТУБАЦИОННА ТРЪБА С БАЛОН 5.5 ММ БР.  X1</t>
  </si>
  <si>
    <t>ИНТУБАЦИОННА ТРЪБА С БАЛОН 8.5 ММ БР.  x1</t>
  </si>
  <si>
    <t>КАНЮЛА ТРАХЕОСТОМНА 6</t>
  </si>
  <si>
    <t>КАНЮЛА ТРАХЕОСТОМНА 8.5 мм OП  x1</t>
  </si>
  <si>
    <t>БАЛОН КАТЕТРИ ТРИПЪТНИ 50-80 МЛ. CH 20 С ИЗВИТА ЧОВКА  БР.  x1</t>
  </si>
  <si>
    <t>катетър за временен съдов достъп-short term 15см</t>
  </si>
  <si>
    <t>катетър за временен съдов достъп-short term 20см</t>
  </si>
  <si>
    <t>Стоматорбички КЮРАГАРД 60-80</t>
  </si>
  <si>
    <t>Стерилни хирургични ръкавици финно опудрени с чисто царевично нишест от естествен каучуков латекс избелени  с кръгъл кант  .Да притежават микро- грапава нехлъзгава повърхност и анатомична форма ,която да осигурява отличен захват и максимален комфорт .Размери от 6 до 9.0 от 260 до 285 мм.Да притежават сертификат за качество EN 455- 1 осигуряващ необходимата бариерна функция по време на операции макс. АQL 1.5 и сертификат EN 455- 2 за издръжливосна ръкавицата по време на работа по-голям от 12 N.</t>
  </si>
  <si>
    <t>чф.</t>
  </si>
  <si>
    <t>Стерилни хирургични ръкавици без пудра за чувствителна кожа със синтетично вътрешно покритие и мрежеста структура  с кръгъл кант  .Да са от естесвен латекс, бял цвят и анатомична форма ,която да осигурява отличен захват и максимален комфорт. Размери от 5.5до 9.0 от 260 до 285 мм..Да притежават сертификат за качество EN 455- 1 осигуряващ необходимата бариерна функция по време на операции макс. АQL 1.5 и сертификат EN 455- 2 за издръжливосна ръкавицата по време на работа по-голям от 12 N.</t>
  </si>
  <si>
    <t>Стерилни латексови хирургични ръкавици с ататамична форма  без пудра за  свръчувствителна кожа с максимална дебелина в областа на дланта до 0.18мм  и кръгъл кант Повърхността на ръкавицата да е с грапава структура и кафяв цвят,която да осигурява отличен захват и тактилност.Размери от 5.5до 9.0 от 250 до 285 мм.Да притежават сертификат за качество EN 455- 1 осигуряващ необходимата бариерна функция по време на операции  макс. АQL 1.0 и сертификат EN 455- 2 за издръжливосна ръкавицата по време на работа по-голям от 12 N.</t>
  </si>
  <si>
    <t>Стерилни хирургични нелатексови ръкавици без пудра ,изцяло анатомични с навит ръб, направени от полиизопрен  по технология без ускорители  . Да осигуряват максимална защита от алергии и дразнения на кожата. Да са осигурят по малка умора на ръката по време на операция . Размери от 5.5до 9.0 от 275 до 290 мм .Да притежават сертификат за качество EN 455- 1 осигуряващ необходимата бариерна функция по време на операции макс. АQL 1.0 и сертификат EN 455- 2 за издръжливосна ръкавицата по време на работа по-голям от 9 N.</t>
  </si>
  <si>
    <t xml:space="preserve">Латексови ръкавици нестерилни, с пудра лесни за слагане ,некъсливи и еластични размери от XS до XL </t>
  </si>
  <si>
    <t xml:space="preserve">Латексови ръкавици нестерилни , без пудра лесни за слагане с вътрешен слой без пудра ,некъсливи и еластични размери от XS до XL </t>
  </si>
  <si>
    <t>Нелатексови ръкавици нестерилни , нитрилни  хипоалергични без пудра лесни за слагане с вътрешен слой без латекс, цвят син, некъсливи и еластични размери от XS до XL .</t>
  </si>
  <si>
    <t>Нелатексови ръкавици нестерилни , нитрилни  хипоалергични без пудра лесни за слагане с вътрешен слой от коприна, без латекс, цвят бял, некъсливи и еластични размери от XS до XL .</t>
  </si>
  <si>
    <t>Нелатексови ръкавици нестерилни , нитрилни  хипоалергични без пудра лесни за слагане, много финни, без латекс, цвят розов, некъсливи и еластични размери от XS до XL .</t>
  </si>
  <si>
    <t>Нелатексови ръкавици нестерилни , нитрилни  хипоалергични без пудра лесни за слагане с вътрешен слой без латекс, цвят черен, некъсливи и еластични размери от XS до XL .</t>
  </si>
  <si>
    <t>Нелатексови ръкавици нестерилни , винилни  хипоалергични без пудра лесни за слагане с вътрешен слой без латекс,некъсливи и еластични размери от XS до XL .</t>
  </si>
  <si>
    <t xml:space="preserve">Латексови ръкавици нестерилни , да са текстурирани с по дебела стена и удължен маншет ,некъсливи и еластични. Да намират приложение в спешна помощ за аутопсионни цели и стерилизация . Размери от S до XL </t>
  </si>
  <si>
    <t xml:space="preserve">Ръкавици еднократни полиетиленови с грапава повърхност </t>
  </si>
  <si>
    <t>Калцуни полиетиленови, дебелина 25 микрона, релефни, сини, размер 38 см.</t>
  </si>
  <si>
    <t xml:space="preserve">Престилка еднократна стерилна НТТ - SMMMS неподсилени размер L </t>
  </si>
  <si>
    <t xml:space="preserve">Престилка еднократна стерилна НТТ - SMMMS неподсилени размер HL </t>
  </si>
  <si>
    <t xml:space="preserve">Холдер </t>
  </si>
  <si>
    <t>Шапка хирургическа тип боне - 53 см</t>
  </si>
  <si>
    <t xml:space="preserve">Престилка за посетител нестерилна </t>
  </si>
  <si>
    <t xml:space="preserve">ЕСМАРХ-Турникет-ролка ,25броя с перфорация на 40см. </t>
  </si>
  <si>
    <t>Контейнер за секрет, стерилен 40мл.</t>
  </si>
  <si>
    <t xml:space="preserve">Контейнер за секрет с лъжичка, стерилен </t>
  </si>
  <si>
    <t>Контейнер за секрет, стерилен,индивидуално опакован 30 мл.</t>
  </si>
  <si>
    <t>Контейнер , стерилен,индивидуално опакован 60 мл.</t>
  </si>
  <si>
    <t>Контейнер за фекалий, стерилен 30 мл., индивидуално опакован</t>
  </si>
  <si>
    <t>Обща стойн. с ДДС</t>
  </si>
  <si>
    <t xml:space="preserve">Чаршаф еднократен с РЕ филм, тип памперс  180х80 </t>
  </si>
  <si>
    <t>иригатор + течен сапун</t>
  </si>
  <si>
    <t>ПОЗИЦИЯ ХVІ</t>
  </si>
  <si>
    <t>БИОПСИЧНА ИГЛА съвместима с апарат Bard Magnum MG1522 MN 16Gx21</t>
  </si>
  <si>
    <t>ПОЗИЦИЯ ХVІІ</t>
  </si>
  <si>
    <t>ЛИГНИН ТИП Б по 5 кг.</t>
  </si>
  <si>
    <t>ЛИГНИН ТИП Б по 1кг.</t>
  </si>
  <si>
    <t>ПАМУК хигроскопичен, естествен 80 ГР. OП  x1</t>
  </si>
  <si>
    <t>ПАМУК хигроскопичен, естествен 1кг. OП  x1</t>
  </si>
  <si>
    <t>Цитопласт  Цитофикс 10 м / 15 см.</t>
  </si>
  <si>
    <t>Хемостатична гъба - геласпон 7/5/1 см. По 1бр.</t>
  </si>
  <si>
    <t>ПОЗИЦИЯ ХVІІІ</t>
  </si>
  <si>
    <t>Спринцовка 50 мл, катетърен тип</t>
  </si>
  <si>
    <t>Луер адаптор за вземане на кръв</t>
  </si>
  <si>
    <t>Компрес Микулич 45х45, 4 пласта без нишка</t>
  </si>
  <si>
    <t>Бинт марлен 10м х 16 см</t>
  </si>
  <si>
    <t xml:space="preserve">НОЖЧЕ2.4мм </t>
  </si>
  <si>
    <t>MVR еднократно ножче 20G PICA</t>
  </si>
  <si>
    <t xml:space="preserve">НОЖ КРЕСЧЕН </t>
  </si>
  <si>
    <t>НАТРИЕВ ХИАЛУРОНАТ 20МГ/1МЛ амп. Х 1</t>
  </si>
  <si>
    <t>САНПЛАСТ 2,5СМ / 5М</t>
  </si>
  <si>
    <t>САНПЛАСТ 5СМ / 5М</t>
  </si>
  <si>
    <t>брой конец</t>
  </si>
  <si>
    <t xml:space="preserve">оп. </t>
  </si>
  <si>
    <t>ПОЗИЦИЯ IІ</t>
  </si>
  <si>
    <t>ПОЗИЦИЯ V</t>
  </si>
  <si>
    <t>ПОЗИЦИЯ VI</t>
  </si>
  <si>
    <t>ДEЗЕНФ. РАЗТВОР СПОРОТАЛ 100 5 Л</t>
  </si>
  <si>
    <t>Термометри клинични с нетоксична изм. течност, разрешени за употреба в ЕС</t>
  </si>
  <si>
    <t>Термометри клинични електронни, разрешени за употреба в ЕС</t>
  </si>
  <si>
    <t>ПОЗИЦИЯ XIX</t>
  </si>
  <si>
    <t>Атравматичен шевен материал, плетен,стерилен,  резорбируем, гликолид - колактид, резорбция 90 дни. Игла- кръгла, 1/2 , дължина 37, усилена, конец дебелина 2, дължина 90 см.</t>
  </si>
  <si>
    <t>Шевен материал, плетен,стерилен,  резорбируем, гликолид-колактид, бърза резорбция 42 дни 3х45 см, дебелина 0</t>
  </si>
  <si>
    <t>Шевен материал, плетен,стерилен,  резорбируем, гликолид-колактид, бърза резорбция 42 дни 3х45 см., дебелина 1</t>
  </si>
  <si>
    <t>Шевен материал, плетен,стерилен,  резорбируем, гликолид-колактид, бърза резорбция 42 дни, 3х45 см., дебелина 2</t>
  </si>
  <si>
    <t>Атравматичен шевен материал, плетен,стерилен,  резорбируем, гликолид-колактид, бърза резорбция 42 дни, 3х45 см., Игла- кръгла, 1/2 , дължина 26, конец дебелина 2/0, дължина 70 см.</t>
  </si>
  <si>
    <t>Атравматичен шевен материал, плетен,стерилен,  резорбируем, гликолид-колактид, бърза резорбция 42 дни, Игла- кръгла, 1/2 , дължина 26, конец дебелина 3/0, дължина 70 см.</t>
  </si>
  <si>
    <t>Шевен материал, плетен,стерилен,  резорбируем, гликолид-колактид, бърза резорбция 42 дни, 6х45 см., дебелина 3/0</t>
  </si>
  <si>
    <t>Шевен материал, плетен,стерилен,  резорбируем, гликолид-колактид, бърза резорбция 42 дни, 6х45 см., дебелина 2/0</t>
  </si>
  <si>
    <t>Шевен материал, плетен,стерилен,  резорбируем, гликолид-колактид, бърза резорбция 42 дни, 6х45 см., дебелина 0</t>
  </si>
  <si>
    <t>Шевен материал, плетен,стерилен,  резорбируем, гликолид-колактид, бърза резорбция 42 дни, 6х45 см., дебелина 1</t>
  </si>
  <si>
    <t>Шевен материал, плетен,стерилен,  резорбируем, гликолид-колактид, бърза резорбция 42 дни, 6х45 см., дебелина 2</t>
  </si>
  <si>
    <t>Атравматичен шевен материал, плетен,стерилен,  резорбируем, гликолид-колактид, бърза резорбция 42 дни. Игла- кръгла, 1/2 , дължина 37, усилена, конец дебелина 0, дължина 90 см.</t>
  </si>
  <si>
    <t>Атравматичен шевен материал, плетен,стерилен,  резорбируем, гликолид-колактид, бърза резорбция 42 дни. Игла- кръгла, 1/2 , дължина 37, усилена, конец дебелина 1, дължина 90 см.</t>
  </si>
  <si>
    <t>Атравматичен шевен материал, плетен,стерилен,  резорбируем, гликолид-колактид, бърза резорбция 42 дни. Игла- кръгла, 1/2 , дължина 37, усилена, конец дебелина 2, дължина 90 см.</t>
  </si>
  <si>
    <t>Атравматичен шевен материал, плетен,стерилен,  резорбируем, гликолид-колактид, бърза резорбция 42 дни. Игла- кръгла, 1/2 , дължина 43, усилена, конец дебелина 0, дължина 90 см.</t>
  </si>
  <si>
    <t>Атравматичен шевен материал, плетен,стерилен,  резорбируем, гликолид-колактид, бърза резорбция 42 дни. Игла- кръгла, 1/2 , дължина 43, усилена, конец дебелина 1, дължина 90 см.</t>
  </si>
  <si>
    <t>Атравматичен шевен материал, плетен,стерилен,  резорбируем, гликолид-колактид, бърза резорбция 42 дни. Игла- кръгла, 1/2 , дължина 43, усилена, конец дебелина 2, дължина 90 см.</t>
  </si>
  <si>
    <t>Атравматичен шевен материал, плетен,стерилен,  резорбируем, гликолид-колактид, бърза резорбция 42 дни. Игла- кръгла, 1/2 , дължина 48, усилена, конец дебелина 1, дължина 90 см.</t>
  </si>
  <si>
    <t>Атравматичен шевен материал, плетен,стерилен,  резорбируем, гликолид-колактид, бърза резорбция 42 дни. Игла- кръгла, 1/2 , дължина 48, усилена, конец дебелина 2, дължина 90 см.</t>
  </si>
  <si>
    <t>Атравматичен шевен материал, плетен,стерилен,  резорбируем, гликолид-колактид, бърза резорбция 42 дни. Игла- режеща, 1/2 , дължина 20, конец дебелина 3/0, дължина 45 см.</t>
  </si>
  <si>
    <t>Атравматичен шевен материал, плетен,стерилен,  резорбируем, гликолид-колактид, резорбция 90 дни. Игла- кръгла, 1/2 , дължина 48, усилена, конец дебелина 2, дължина 90 см.</t>
  </si>
  <si>
    <t>Атравматичен шевен материал, монофилен, с покритие, стерилен,  резорбируем, поликапролактон, резорбция 90-120 дни. Игла- кръгла, 1/2 , дължина 22, конец дебелина 0, дължина 70 см.</t>
  </si>
  <si>
    <t>Атравматичен шевен материал, монофилен, с покритие, стерилен,  резорбируем, поликапролактон, резорбция 90-120 дни. Игла- кръгла, 1/2 , дължина 43, конец дебелина 1, дължина 70 см.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</si>
</sst>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&quot; &quot;##0.00"/>
    <numFmt numFmtId="192" formatCode="0.00000"/>
    <numFmt numFmtId="193" formatCode="[$-402]dd\ mmmm\ yyyy"/>
    <numFmt numFmtId="194" formatCode="#\ ##0.00"/>
  </numFmts>
  <fonts count="34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17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6" fillId="24" borderId="0" xfId="0" applyFont="1" applyFill="1" applyAlignment="1" applyProtection="1">
      <alignment/>
      <protection locked="0"/>
    </xf>
    <xf numFmtId="0" fontId="7" fillId="24" borderId="0" xfId="0" applyFont="1" applyFill="1" applyAlignment="1" applyProtection="1">
      <alignment/>
      <protection locked="0"/>
    </xf>
    <xf numFmtId="0" fontId="6" fillId="24" borderId="0" xfId="0" applyFont="1" applyFill="1" applyAlignment="1" applyProtection="1">
      <alignment horizontal="center"/>
      <protection locked="0"/>
    </xf>
    <xf numFmtId="0" fontId="0" fillId="24" borderId="0" xfId="0" applyFont="1" applyFill="1" applyAlignment="1" applyProtection="1">
      <alignment/>
      <protection locked="0"/>
    </xf>
    <xf numFmtId="2" fontId="2" fillId="24" borderId="0" xfId="0" applyNumberFormat="1" applyFont="1" applyFill="1" applyBorder="1" applyAlignment="1" applyProtection="1">
      <alignment/>
      <protection locked="0"/>
    </xf>
    <xf numFmtId="0" fontId="2" fillId="24" borderId="0" xfId="0" applyFont="1" applyFill="1" applyAlignment="1" applyProtection="1">
      <alignment/>
      <protection locked="0"/>
    </xf>
    <xf numFmtId="2" fontId="0" fillId="24" borderId="0" xfId="0" applyNumberFormat="1" applyFont="1" applyFill="1" applyAlignment="1" applyProtection="1">
      <alignment/>
      <protection locked="0"/>
    </xf>
    <xf numFmtId="189" fontId="2" fillId="24" borderId="0" xfId="0" applyNumberFormat="1" applyFont="1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/>
    </xf>
    <xf numFmtId="0" fontId="25" fillId="24" borderId="0" xfId="0" applyFont="1" applyFill="1" applyAlignment="1">
      <alignment horizontal="right"/>
    </xf>
    <xf numFmtId="0" fontId="25" fillId="0" borderId="0" xfId="0" applyFont="1" applyAlignment="1" applyProtection="1">
      <alignment/>
      <protection locked="0"/>
    </xf>
    <xf numFmtId="0" fontId="25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/>
    </xf>
    <xf numFmtId="0" fontId="27" fillId="24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190" fontId="25" fillId="24" borderId="10" xfId="0" applyNumberFormat="1" applyFont="1" applyFill="1" applyBorder="1" applyAlignment="1" applyProtection="1">
      <alignment/>
      <protection locked="0"/>
    </xf>
    <xf numFmtId="4" fontId="27" fillId="24" borderId="10" xfId="0" applyNumberFormat="1" applyFont="1" applyFill="1" applyBorder="1" applyAlignment="1">
      <alignment/>
    </xf>
    <xf numFmtId="0" fontId="27" fillId="24" borderId="11" xfId="0" applyFont="1" applyFill="1" applyBorder="1" applyAlignment="1">
      <alignment wrapText="1"/>
    </xf>
    <xf numFmtId="0" fontId="25" fillId="24" borderId="0" xfId="0" applyFont="1" applyFill="1" applyAlignment="1" applyProtection="1">
      <alignment/>
      <protection locked="0"/>
    </xf>
    <xf numFmtId="0" fontId="25" fillId="24" borderId="10" xfId="0" applyFont="1" applyFill="1" applyBorder="1" applyAlignment="1">
      <alignment wrapText="1"/>
    </xf>
    <xf numFmtId="0" fontId="25" fillId="24" borderId="11" xfId="0" applyFont="1" applyFill="1" applyBorder="1" applyAlignment="1">
      <alignment wrapText="1"/>
    </xf>
    <xf numFmtId="0" fontId="25" fillId="24" borderId="10" xfId="0" applyNumberFormat="1" applyFont="1" applyFill="1" applyBorder="1" applyAlignment="1" applyProtection="1">
      <alignment horizontal="left" vertical="top" wrapText="1"/>
      <protection/>
    </xf>
    <xf numFmtId="0" fontId="25" fillId="25" borderId="12" xfId="0" applyNumberFormat="1" applyFont="1" applyFill="1" applyBorder="1" applyAlignment="1" applyProtection="1">
      <alignment horizontal="left" vertical="top" wrapText="1"/>
      <protection/>
    </xf>
    <xf numFmtId="190" fontId="25" fillId="24" borderId="10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Alignment="1" applyProtection="1">
      <alignment/>
      <protection locked="0"/>
    </xf>
    <xf numFmtId="0" fontId="25" fillId="0" borderId="0" xfId="0" applyNumberFormat="1" applyFont="1" applyAlignment="1" applyProtection="1">
      <alignment wrapText="1"/>
      <protection locked="0"/>
    </xf>
    <xf numFmtId="0" fontId="25" fillId="24" borderId="13" xfId="0" applyFont="1" applyFill="1" applyBorder="1" applyAlignment="1">
      <alignment wrapText="1"/>
    </xf>
    <xf numFmtId="0" fontId="25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right"/>
      <protection locked="0"/>
    </xf>
    <xf numFmtId="4" fontId="25" fillId="0" borderId="10" xfId="0" applyNumberFormat="1" applyFont="1" applyBorder="1" applyAlignment="1" applyProtection="1">
      <alignment/>
      <protection locked="0"/>
    </xf>
    <xf numFmtId="191" fontId="28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 horizontal="right"/>
      <protection locked="0"/>
    </xf>
    <xf numFmtId="0" fontId="25" fillId="24" borderId="12" xfId="0" applyFont="1" applyFill="1" applyBorder="1" applyAlignment="1" applyProtection="1">
      <alignment horizontal="center"/>
      <protection locked="0"/>
    </xf>
    <xf numFmtId="0" fontId="26" fillId="25" borderId="12" xfId="0" applyNumberFormat="1" applyFont="1" applyFill="1" applyBorder="1" applyAlignment="1" applyProtection="1">
      <alignment horizontal="center" vertical="top" wrapText="1"/>
      <protection locked="0"/>
    </xf>
    <xf numFmtId="0" fontId="26" fillId="25" borderId="12" xfId="0" applyFont="1" applyFill="1" applyBorder="1" applyAlignment="1" applyProtection="1">
      <alignment horizontal="center" wrapText="1"/>
      <protection locked="0"/>
    </xf>
    <xf numFmtId="0" fontId="25" fillId="24" borderId="12" xfId="0" applyFont="1" applyFill="1" applyBorder="1" applyAlignment="1" applyProtection="1">
      <alignment/>
      <protection locked="0"/>
    </xf>
    <xf numFmtId="0" fontId="25" fillId="24" borderId="12" xfId="0" applyNumberFormat="1" applyFont="1" applyFill="1" applyBorder="1" applyAlignment="1" applyProtection="1">
      <alignment horizontal="left" vertical="top" wrapText="1"/>
      <protection/>
    </xf>
    <xf numFmtId="0" fontId="25" fillId="24" borderId="12" xfId="0" applyFont="1" applyFill="1" applyBorder="1" applyAlignment="1" applyProtection="1">
      <alignment horizontal="center"/>
      <protection/>
    </xf>
    <xf numFmtId="190" fontId="25" fillId="25" borderId="12" xfId="0" applyNumberFormat="1" applyFont="1" applyFill="1" applyBorder="1" applyAlignment="1">
      <alignment/>
    </xf>
    <xf numFmtId="2" fontId="25" fillId="24" borderId="12" xfId="0" applyNumberFormat="1" applyFont="1" applyFill="1" applyBorder="1" applyAlignment="1" applyProtection="1">
      <alignment/>
      <protection locked="0"/>
    </xf>
    <xf numFmtId="0" fontId="25" fillId="24" borderId="0" xfId="0" applyFont="1" applyFill="1" applyBorder="1" applyAlignment="1">
      <alignment wrapText="1"/>
    </xf>
    <xf numFmtId="0" fontId="25" fillId="24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 applyProtection="1">
      <alignment wrapText="1"/>
      <protection/>
    </xf>
    <xf numFmtId="0" fontId="25" fillId="24" borderId="10" xfId="0" applyFont="1" applyFill="1" applyBorder="1" applyAlignment="1" applyProtection="1">
      <alignment horizontal="center"/>
      <protection/>
    </xf>
    <xf numFmtId="190" fontId="25" fillId="24" borderId="10" xfId="0" applyNumberFormat="1" applyFont="1" applyFill="1" applyBorder="1" applyAlignment="1">
      <alignment/>
    </xf>
    <xf numFmtId="0" fontId="25" fillId="24" borderId="14" xfId="0" applyFont="1" applyFill="1" applyBorder="1" applyAlignment="1" applyProtection="1">
      <alignment horizontal="center"/>
      <protection/>
    </xf>
    <xf numFmtId="190" fontId="25" fillId="25" borderId="14" xfId="0" applyNumberFormat="1" applyFont="1" applyFill="1" applyBorder="1" applyAlignment="1">
      <alignment/>
    </xf>
    <xf numFmtId="0" fontId="25" fillId="24" borderId="15" xfId="0" applyNumberFormat="1" applyFont="1" applyFill="1" applyBorder="1" applyAlignment="1" applyProtection="1">
      <alignment horizontal="left" vertical="top" wrapText="1"/>
      <protection/>
    </xf>
    <xf numFmtId="0" fontId="25" fillId="0" borderId="16" xfId="0" applyFont="1" applyBorder="1" applyAlignment="1" applyProtection="1">
      <alignment horizontal="center"/>
      <protection locked="0"/>
    </xf>
    <xf numFmtId="0" fontId="26" fillId="24" borderId="11" xfId="0" applyFont="1" applyFill="1" applyBorder="1" applyAlignment="1" applyProtection="1">
      <alignment horizontal="center" wrapText="1"/>
      <protection locked="0"/>
    </xf>
    <xf numFmtId="0" fontId="25" fillId="24" borderId="17" xfId="0" applyFont="1" applyFill="1" applyBorder="1" applyAlignment="1" applyProtection="1">
      <alignment horizontal="center"/>
      <protection/>
    </xf>
    <xf numFmtId="190" fontId="25" fillId="25" borderId="17" xfId="0" applyNumberFormat="1" applyFont="1" applyFill="1" applyBorder="1" applyAlignment="1">
      <alignment/>
    </xf>
    <xf numFmtId="190" fontId="25" fillId="25" borderId="10" xfId="0" applyNumberFormat="1" applyFont="1" applyFill="1" applyBorder="1" applyAlignment="1">
      <alignment/>
    </xf>
    <xf numFmtId="0" fontId="27" fillId="24" borderId="10" xfId="0" applyFont="1" applyFill="1" applyBorder="1" applyAlignment="1" applyProtection="1">
      <alignment wrapText="1"/>
      <protection locked="0"/>
    </xf>
    <xf numFmtId="0" fontId="25" fillId="24" borderId="10" xfId="0" applyFont="1" applyFill="1" applyBorder="1" applyAlignment="1" applyProtection="1">
      <alignment/>
      <protection locked="0"/>
    </xf>
    <xf numFmtId="0" fontId="26" fillId="24" borderId="10" xfId="0" applyFont="1" applyFill="1" applyBorder="1" applyAlignment="1" applyProtection="1">
      <alignment/>
      <protection locked="0"/>
    </xf>
    <xf numFmtId="0" fontId="25" fillId="24" borderId="10" xfId="0" applyFont="1" applyFill="1" applyBorder="1" applyAlignment="1" applyProtection="1">
      <alignment horizontal="right"/>
      <protection locked="0"/>
    </xf>
    <xf numFmtId="4" fontId="25" fillId="24" borderId="10" xfId="0" applyNumberFormat="1" applyFont="1" applyFill="1" applyBorder="1" applyAlignment="1" applyProtection="1">
      <alignment/>
      <protection locked="0"/>
    </xf>
    <xf numFmtId="191" fontId="28" fillId="24" borderId="0" xfId="0" applyNumberFormat="1" applyFont="1" applyFill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/>
      <protection/>
    </xf>
    <xf numFmtId="190" fontId="25" fillId="25" borderId="0" xfId="0" applyNumberFormat="1" applyFont="1" applyFill="1" applyBorder="1" applyAlignment="1">
      <alignment/>
    </xf>
    <xf numFmtId="2" fontId="25" fillId="24" borderId="0" xfId="0" applyNumberFormat="1" applyFont="1" applyFill="1" applyBorder="1" applyAlignment="1" applyProtection="1">
      <alignment/>
      <protection locked="0"/>
    </xf>
    <xf numFmtId="2" fontId="25" fillId="24" borderId="0" xfId="0" applyNumberFormat="1" applyFont="1" applyFill="1" applyAlignment="1" applyProtection="1">
      <alignment/>
      <protection locked="0"/>
    </xf>
    <xf numFmtId="0" fontId="25" fillId="24" borderId="10" xfId="0" applyFont="1" applyFill="1" applyBorder="1" applyAlignment="1" applyProtection="1">
      <alignment horizontal="center"/>
      <protection locked="0"/>
    </xf>
    <xf numFmtId="0" fontId="26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26" fillId="24" borderId="10" xfId="0" applyFont="1" applyFill="1" applyBorder="1" applyAlignment="1" applyProtection="1">
      <alignment horizontal="center" wrapText="1"/>
      <protection locked="0"/>
    </xf>
    <xf numFmtId="189" fontId="25" fillId="24" borderId="10" xfId="0" applyNumberFormat="1" applyFont="1" applyFill="1" applyBorder="1" applyAlignment="1" applyProtection="1">
      <alignment/>
      <protection locked="0"/>
    </xf>
    <xf numFmtId="2" fontId="25" fillId="24" borderId="10" xfId="0" applyNumberFormat="1" applyFont="1" applyFill="1" applyBorder="1" applyAlignment="1" applyProtection="1">
      <alignment/>
      <protection locked="0"/>
    </xf>
    <xf numFmtId="0" fontId="25" fillId="24" borderId="10" xfId="0" applyNumberFormat="1" applyFont="1" applyFill="1" applyBorder="1" applyAlignment="1" applyProtection="1">
      <alignment horizontal="center" vertical="top" wrapText="1"/>
      <protection/>
    </xf>
    <xf numFmtId="0" fontId="25" fillId="24" borderId="0" xfId="0" applyFont="1" applyFill="1" applyAlignment="1" applyProtection="1">
      <alignment horizontal="center"/>
      <protection locked="0"/>
    </xf>
    <xf numFmtId="0" fontId="27" fillId="24" borderId="10" xfId="0" applyFont="1" applyFill="1" applyBorder="1" applyAlignment="1" applyProtection="1">
      <alignment/>
      <protection locked="0"/>
    </xf>
    <xf numFmtId="0" fontId="27" fillId="24" borderId="10" xfId="0" applyFont="1" applyFill="1" applyBorder="1" applyAlignment="1" applyProtection="1">
      <alignment horizontal="center"/>
      <protection locked="0"/>
    </xf>
    <xf numFmtId="0" fontId="27" fillId="24" borderId="10" xfId="0" applyNumberFormat="1" applyFont="1" applyFill="1" applyBorder="1" applyAlignment="1" applyProtection="1">
      <alignment horizontal="left" vertical="top" wrapText="1"/>
      <protection/>
    </xf>
    <xf numFmtId="0" fontId="25" fillId="0" borderId="10" xfId="0" applyFont="1" applyBorder="1" applyAlignment="1" applyProtection="1">
      <alignment horizontal="center"/>
      <protection locked="0"/>
    </xf>
    <xf numFmtId="0" fontId="27" fillId="24" borderId="10" xfId="0" applyFont="1" applyFill="1" applyBorder="1" applyAlignment="1" applyProtection="1">
      <alignment horizontal="center"/>
      <protection/>
    </xf>
    <xf numFmtId="190" fontId="27" fillId="24" borderId="10" xfId="0" applyNumberFormat="1" applyFont="1" applyFill="1" applyBorder="1" applyAlignment="1" applyProtection="1">
      <alignment/>
      <protection locked="0"/>
    </xf>
    <xf numFmtId="2" fontId="27" fillId="24" borderId="10" xfId="0" applyNumberFormat="1" applyFont="1" applyFill="1" applyBorder="1" applyAlignment="1" applyProtection="1">
      <alignment/>
      <protection locked="0"/>
    </xf>
    <xf numFmtId="190" fontId="27" fillId="24" borderId="10" xfId="0" applyNumberFormat="1" applyFont="1" applyFill="1" applyBorder="1" applyAlignment="1" applyProtection="1">
      <alignment/>
      <protection locked="0"/>
    </xf>
    <xf numFmtId="0" fontId="27" fillId="24" borderId="10" xfId="0" applyNumberFormat="1" applyFont="1" applyFill="1" applyBorder="1" applyAlignment="1" applyProtection="1">
      <alignment horizontal="left" wrapText="1"/>
      <protection/>
    </xf>
    <xf numFmtId="190" fontId="27" fillId="25" borderId="10" xfId="0" applyNumberFormat="1" applyFont="1" applyFill="1" applyBorder="1" applyAlignment="1" applyProtection="1">
      <alignment/>
      <protection locked="0"/>
    </xf>
    <xf numFmtId="0" fontId="27" fillId="24" borderId="10" xfId="0" applyNumberFormat="1" applyFont="1" applyFill="1" applyBorder="1" applyAlignment="1" applyProtection="1">
      <alignment horizontal="left" vertical="top" wrapText="1"/>
      <protection locked="0"/>
    </xf>
    <xf numFmtId="0" fontId="25" fillId="0" borderId="10" xfId="0" applyNumberFormat="1" applyFont="1" applyFill="1" applyBorder="1" applyAlignment="1" applyProtection="1">
      <alignment horizontal="left" vertical="top" wrapText="1"/>
      <protection/>
    </xf>
    <xf numFmtId="0" fontId="25" fillId="0" borderId="10" xfId="0" applyFont="1" applyBorder="1" applyAlignment="1" applyProtection="1">
      <alignment horizontal="center"/>
      <protection/>
    </xf>
    <xf numFmtId="2" fontId="25" fillId="0" borderId="10" xfId="0" applyNumberFormat="1" applyFont="1" applyBorder="1" applyAlignment="1" applyProtection="1">
      <alignment/>
      <protection locked="0"/>
    </xf>
    <xf numFmtId="0" fontId="30" fillId="24" borderId="10" xfId="0" applyFont="1" applyFill="1" applyBorder="1" applyAlignment="1" applyProtection="1">
      <alignment/>
      <protection locked="0"/>
    </xf>
    <xf numFmtId="2" fontId="27" fillId="24" borderId="10" xfId="0" applyNumberFormat="1" applyFont="1" applyFill="1" applyBorder="1" applyAlignment="1" applyProtection="1">
      <alignment/>
      <protection locked="0"/>
    </xf>
    <xf numFmtId="0" fontId="25" fillId="24" borderId="0" xfId="0" applyFont="1" applyFill="1" applyAlignment="1" applyProtection="1">
      <alignment wrapText="1"/>
      <protection locked="0"/>
    </xf>
    <xf numFmtId="0" fontId="25" fillId="24" borderId="12" xfId="0" applyFont="1" applyFill="1" applyBorder="1" applyAlignment="1" applyProtection="1">
      <alignment wrapText="1"/>
      <protection locked="0"/>
    </xf>
    <xf numFmtId="0" fontId="25" fillId="24" borderId="12" xfId="0" applyFont="1" applyFill="1" applyBorder="1" applyAlignment="1" applyProtection="1">
      <alignment horizontal="center" wrapText="1"/>
      <protection/>
    </xf>
    <xf numFmtId="2" fontId="25" fillId="25" borderId="12" xfId="0" applyNumberFormat="1" applyFont="1" applyFill="1" applyBorder="1" applyAlignment="1">
      <alignment wrapText="1"/>
    </xf>
    <xf numFmtId="2" fontId="25" fillId="24" borderId="12" xfId="0" applyNumberFormat="1" applyFont="1" applyFill="1" applyBorder="1" applyAlignment="1" applyProtection="1">
      <alignment wrapText="1"/>
      <protection locked="0"/>
    </xf>
    <xf numFmtId="0" fontId="25" fillId="24" borderId="12" xfId="0" applyNumberFormat="1" applyFont="1" applyFill="1" applyBorder="1" applyAlignment="1" applyProtection="1">
      <alignment wrapTex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2" fontId="25" fillId="25" borderId="12" xfId="0" applyNumberFormat="1" applyFont="1" applyFill="1" applyBorder="1" applyAlignment="1" applyProtection="1">
      <alignment wrapText="1"/>
      <protection locked="0"/>
    </xf>
    <xf numFmtId="0" fontId="25" fillId="24" borderId="14" xfId="0" applyNumberFormat="1" applyFont="1" applyFill="1" applyBorder="1" applyAlignment="1" applyProtection="1">
      <alignment horizontal="left" vertical="top" wrapText="1"/>
      <protection/>
    </xf>
    <xf numFmtId="0" fontId="25" fillId="24" borderId="18" xfId="0" applyFont="1" applyFill="1" applyBorder="1" applyAlignment="1" applyProtection="1">
      <alignment wrapText="1"/>
      <protection locked="0"/>
    </xf>
    <xf numFmtId="0" fontId="25" fillId="24" borderId="19" xfId="0" applyFont="1" applyFill="1" applyBorder="1" applyAlignment="1" applyProtection="1">
      <alignment horizontal="center" wrapText="1"/>
      <protection/>
    </xf>
    <xf numFmtId="0" fontId="25" fillId="24" borderId="14" xfId="0" applyFont="1" applyFill="1" applyBorder="1" applyAlignment="1" applyProtection="1">
      <alignment horizontal="center" wrapText="1"/>
      <protection/>
    </xf>
    <xf numFmtId="2" fontId="25" fillId="25" borderId="14" xfId="0" applyNumberFormat="1" applyFont="1" applyFill="1" applyBorder="1" applyAlignment="1">
      <alignment wrapText="1"/>
    </xf>
    <xf numFmtId="0" fontId="25" fillId="24" borderId="10" xfId="0" applyFont="1" applyFill="1" applyBorder="1" applyAlignment="1" applyProtection="1">
      <alignment horizontal="center" wrapText="1"/>
      <protection/>
    </xf>
    <xf numFmtId="2" fontId="25" fillId="25" borderId="10" xfId="0" applyNumberFormat="1" applyFont="1" applyFill="1" applyBorder="1" applyAlignment="1">
      <alignment wrapText="1"/>
    </xf>
    <xf numFmtId="0" fontId="25" fillId="24" borderId="10" xfId="0" applyFont="1" applyFill="1" applyBorder="1" applyAlignment="1" applyProtection="1">
      <alignment wrapText="1"/>
      <protection locked="0"/>
    </xf>
    <xf numFmtId="0" fontId="26" fillId="24" borderId="10" xfId="0" applyFont="1" applyFill="1" applyBorder="1" applyAlignment="1" applyProtection="1">
      <alignment wrapText="1"/>
      <protection locked="0"/>
    </xf>
    <xf numFmtId="0" fontId="25" fillId="24" borderId="10" xfId="0" applyFont="1" applyFill="1" applyBorder="1" applyAlignment="1" applyProtection="1">
      <alignment horizontal="center" wrapText="1"/>
      <protection locked="0"/>
    </xf>
    <xf numFmtId="2" fontId="25" fillId="24" borderId="10" xfId="0" applyNumberFormat="1" applyFont="1" applyFill="1" applyBorder="1" applyAlignment="1" applyProtection="1">
      <alignment wrapText="1"/>
      <protection locked="0"/>
    </xf>
    <xf numFmtId="0" fontId="25" fillId="24" borderId="0" xfId="0" applyFont="1" applyFill="1" applyBorder="1" applyAlignment="1" applyProtection="1">
      <alignment wrapText="1"/>
      <protection locked="0"/>
    </xf>
    <xf numFmtId="2" fontId="25" fillId="25" borderId="0" xfId="0" applyNumberFormat="1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25" fillId="0" borderId="0" xfId="0" applyFont="1" applyAlignment="1" applyProtection="1">
      <alignment wrapText="1"/>
      <protection locked="0"/>
    </xf>
    <xf numFmtId="0" fontId="25" fillId="0" borderId="12" xfId="0" applyFont="1" applyBorder="1" applyAlignment="1" applyProtection="1">
      <alignment horizontal="center" wrapText="1"/>
      <protection locked="0"/>
    </xf>
    <xf numFmtId="0" fontId="26" fillId="25" borderId="20" xfId="0" applyFont="1" applyFill="1" applyBorder="1" applyAlignment="1" applyProtection="1">
      <alignment horizontal="center" wrapText="1"/>
      <protection locked="0"/>
    </xf>
    <xf numFmtId="0" fontId="25" fillId="25" borderId="12" xfId="0" applyFont="1" applyFill="1" applyBorder="1" applyAlignment="1">
      <alignment wrapText="1"/>
    </xf>
    <xf numFmtId="2" fontId="25" fillId="0" borderId="12" xfId="0" applyNumberFormat="1" applyFont="1" applyBorder="1" applyAlignment="1" applyProtection="1">
      <alignment wrapText="1"/>
      <protection locked="0"/>
    </xf>
    <xf numFmtId="2" fontId="25" fillId="0" borderId="10" xfId="0" applyNumberFormat="1" applyFont="1" applyBorder="1" applyAlignment="1" applyProtection="1">
      <alignment wrapText="1"/>
      <protection locked="0"/>
    </xf>
    <xf numFmtId="191" fontId="27" fillId="24" borderId="10" xfId="0" applyNumberFormat="1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wrapText="1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192" fontId="25" fillId="24" borderId="12" xfId="0" applyNumberFormat="1" applyFont="1" applyFill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/>
    </xf>
    <xf numFmtId="190" fontId="25" fillId="0" borderId="12" xfId="0" applyNumberFormat="1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left" wrapText="1"/>
      <protection/>
    </xf>
    <xf numFmtId="0" fontId="25" fillId="0" borderId="0" xfId="0" applyFont="1" applyBorder="1" applyAlignment="1" applyProtection="1">
      <alignment wrapText="1"/>
      <protection locked="0"/>
    </xf>
    <xf numFmtId="0" fontId="25" fillId="0" borderId="10" xfId="0" applyFont="1" applyFill="1" applyBorder="1" applyAlignment="1" applyProtection="1">
      <alignment horizontal="center"/>
      <protection/>
    </xf>
    <xf numFmtId="2" fontId="25" fillId="0" borderId="10" xfId="0" applyNumberFormat="1" applyFont="1" applyFill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right"/>
      <protection/>
    </xf>
    <xf numFmtId="2" fontId="25" fillId="0" borderId="1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/>
      <protection locked="0"/>
    </xf>
    <xf numFmtId="0" fontId="26" fillId="24" borderId="17" xfId="0" applyFont="1" applyFill="1" applyBorder="1" applyAlignment="1" applyProtection="1">
      <alignment vertical="top" wrapText="1"/>
      <protection locked="0"/>
    </xf>
    <xf numFmtId="0" fontId="25" fillId="0" borderId="6" xfId="0" applyNumberFormat="1" applyFont="1" applyFill="1" applyBorder="1" applyAlignment="1" applyProtection="1">
      <alignment horizontal="left" vertical="top" wrapText="1"/>
      <protection/>
    </xf>
    <xf numFmtId="0" fontId="25" fillId="0" borderId="6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/>
    </xf>
    <xf numFmtId="2" fontId="25" fillId="0" borderId="10" xfId="0" applyNumberFormat="1" applyFont="1" applyBorder="1" applyAlignment="1">
      <alignment/>
    </xf>
    <xf numFmtId="0" fontId="25" fillId="0" borderId="10" xfId="0" applyFont="1" applyBorder="1" applyAlignment="1" applyProtection="1">
      <alignment/>
      <protection locked="0"/>
    </xf>
    <xf numFmtId="0" fontId="26" fillId="24" borderId="1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0" xfId="0" applyFont="1" applyBorder="1" applyAlignment="1" applyProtection="1">
      <alignment horizontal="center"/>
      <protection locked="0"/>
    </xf>
    <xf numFmtId="0" fontId="33" fillId="25" borderId="19" xfId="0" applyFont="1" applyFill="1" applyBorder="1" applyAlignment="1">
      <alignment wrapText="1"/>
    </xf>
    <xf numFmtId="0" fontId="26" fillId="24" borderId="11" xfId="0" applyFont="1" applyFill="1" applyBorder="1" applyAlignment="1" applyProtection="1">
      <alignment horizontal="center" wrapText="1"/>
      <protection locked="0"/>
    </xf>
    <xf numFmtId="0" fontId="33" fillId="24" borderId="10" xfId="0" applyFont="1" applyFill="1" applyBorder="1" applyAlignment="1">
      <alignment horizontal="center"/>
    </xf>
    <xf numFmtId="190" fontId="33" fillId="24" borderId="10" xfId="0" applyNumberFormat="1" applyFont="1" applyFill="1" applyBorder="1" applyAlignment="1" applyProtection="1">
      <alignment/>
      <protection locked="0"/>
    </xf>
    <xf numFmtId="4" fontId="33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0" fontId="33" fillId="24" borderId="10" xfId="0" applyFont="1" applyFill="1" applyBorder="1" applyAlignment="1">
      <alignment horizontal="right"/>
    </xf>
    <xf numFmtId="0" fontId="25" fillId="25" borderId="19" xfId="0" applyFont="1" applyFill="1" applyBorder="1" applyAlignment="1">
      <alignment wrapText="1"/>
    </xf>
    <xf numFmtId="4" fontId="25" fillId="24" borderId="10" xfId="0" applyNumberFormat="1" applyFont="1" applyFill="1" applyBorder="1" applyAlignment="1">
      <alignment/>
    </xf>
    <xf numFmtId="0" fontId="25" fillId="24" borderId="11" xfId="0" applyNumberFormat="1" applyFont="1" applyFill="1" applyBorder="1" applyAlignment="1" applyProtection="1">
      <alignment horizontal="left" vertical="top" wrapText="1"/>
      <protection/>
    </xf>
    <xf numFmtId="1" fontId="25" fillId="24" borderId="10" xfId="0" applyNumberFormat="1" applyFont="1" applyFill="1" applyBorder="1" applyAlignment="1">
      <alignment horizontal="center"/>
    </xf>
    <xf numFmtId="0" fontId="25" fillId="24" borderId="12" xfId="0" applyFont="1" applyFill="1" applyBorder="1" applyAlignment="1" applyProtection="1">
      <alignment horizontal="center" wrapText="1"/>
      <protection locked="0"/>
    </xf>
    <xf numFmtId="0" fontId="31" fillId="25" borderId="12" xfId="0" applyFont="1" applyFill="1" applyBorder="1" applyAlignment="1" applyProtection="1">
      <alignment horizontal="center" wrapText="1"/>
      <protection locked="0"/>
    </xf>
    <xf numFmtId="0" fontId="25" fillId="0" borderId="22" xfId="0" applyFont="1" applyBorder="1" applyAlignment="1" applyProtection="1">
      <alignment wrapText="1"/>
      <protection locked="0"/>
    </xf>
    <xf numFmtId="0" fontId="25" fillId="0" borderId="12" xfId="0" applyFont="1" applyBorder="1" applyAlignment="1" applyProtection="1">
      <alignment horizontal="center" wrapText="1"/>
      <protection locked="0"/>
    </xf>
    <xf numFmtId="0" fontId="26" fillId="25" borderId="18" xfId="0" applyFont="1" applyFill="1" applyBorder="1" applyAlignment="1" applyProtection="1">
      <alignment horizontal="center" wrapText="1"/>
      <protection locked="0"/>
    </xf>
    <xf numFmtId="0" fontId="25" fillId="0" borderId="23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31" fillId="24" borderId="10" xfId="0" applyFont="1" applyFill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25" fillId="24" borderId="10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left" wrapText="1"/>
    </xf>
    <xf numFmtId="0" fontId="26" fillId="24" borderId="24" xfId="0" applyFont="1" applyFill="1" applyBorder="1" applyAlignment="1">
      <alignment horizontal="left" wrapText="1"/>
    </xf>
    <xf numFmtId="0" fontId="26" fillId="24" borderId="10" xfId="0" applyNumberFormat="1" applyFont="1" applyFill="1" applyBorder="1" applyAlignment="1" applyProtection="1">
      <alignment horizontal="center" vertical="top" wrapText="1"/>
      <protection/>
    </xf>
    <xf numFmtId="0" fontId="26" fillId="24" borderId="1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right" wrapText="1"/>
    </xf>
    <xf numFmtId="0" fontId="26" fillId="24" borderId="10" xfId="0" applyFont="1" applyFill="1" applyBorder="1" applyAlignment="1">
      <alignment horizontal="center"/>
    </xf>
    <xf numFmtId="0" fontId="25" fillId="24" borderId="22" xfId="0" applyFont="1" applyFill="1" applyBorder="1" applyAlignment="1" applyProtection="1">
      <alignment/>
      <protection locked="0"/>
    </xf>
    <xf numFmtId="0" fontId="25" fillId="24" borderId="12" xfId="0" applyFont="1" applyFill="1" applyBorder="1" applyAlignment="1" applyProtection="1">
      <alignment horizontal="center"/>
      <protection locked="0"/>
    </xf>
    <xf numFmtId="0" fontId="26" fillId="25" borderId="12" xfId="0" applyFont="1" applyFill="1" applyBorder="1" applyAlignment="1" applyProtection="1">
      <alignment horizontal="center" wrapText="1"/>
      <protection locked="0"/>
    </xf>
    <xf numFmtId="0" fontId="26" fillId="25" borderId="12" xfId="0" applyNumberFormat="1" applyFont="1" applyFill="1" applyBorder="1" applyAlignment="1" applyProtection="1">
      <alignment horizontal="center" vertical="top" wrapText="1"/>
      <protection locked="0"/>
    </xf>
    <xf numFmtId="0" fontId="26" fillId="25" borderId="12" xfId="0" applyFont="1" applyFill="1" applyBorder="1" applyAlignment="1" applyProtection="1">
      <alignment horizontal="center"/>
      <protection locked="0"/>
    </xf>
    <xf numFmtId="0" fontId="25" fillId="24" borderId="23" xfId="0" applyFont="1" applyFill="1" applyBorder="1" applyAlignment="1" applyProtection="1">
      <alignment/>
      <protection locked="0"/>
    </xf>
    <xf numFmtId="0" fontId="25" fillId="24" borderId="10" xfId="0" applyFont="1" applyFill="1" applyBorder="1" applyAlignment="1" applyProtection="1">
      <alignment horizontal="center"/>
      <protection locked="0"/>
    </xf>
    <xf numFmtId="0" fontId="26" fillId="24" borderId="10" xfId="0" applyFont="1" applyFill="1" applyBorder="1" applyAlignment="1" applyProtection="1">
      <alignment horizontal="center" wrapText="1"/>
      <protection locked="0"/>
    </xf>
    <xf numFmtId="0" fontId="26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26" fillId="24" borderId="10" xfId="0" applyFont="1" applyFill="1" applyBorder="1" applyAlignment="1" applyProtection="1">
      <alignment horizontal="center"/>
      <protection locked="0"/>
    </xf>
    <xf numFmtId="0" fontId="27" fillId="24" borderId="10" xfId="0" applyFont="1" applyFill="1" applyBorder="1" applyAlignment="1" applyProtection="1">
      <alignment/>
      <protection locked="0"/>
    </xf>
    <xf numFmtId="0" fontId="27" fillId="24" borderId="10" xfId="0" applyFont="1" applyFill="1" applyBorder="1" applyAlignment="1" applyProtection="1">
      <alignment horizontal="center"/>
      <protection locked="0"/>
    </xf>
    <xf numFmtId="0" fontId="30" fillId="24" borderId="10" xfId="0" applyFont="1" applyFill="1" applyBorder="1" applyAlignment="1" applyProtection="1">
      <alignment horizontal="center" wrapText="1"/>
      <protection locked="0"/>
    </xf>
    <xf numFmtId="0" fontId="30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29" fillId="24" borderId="10" xfId="0" applyFont="1" applyFill="1" applyBorder="1" applyAlignment="1" applyProtection="1">
      <alignment horizontal="center"/>
      <protection locked="0"/>
    </xf>
    <xf numFmtId="0" fontId="25" fillId="24" borderId="22" xfId="0" applyFont="1" applyFill="1" applyBorder="1" applyAlignment="1" applyProtection="1">
      <alignment wrapText="1"/>
      <protection locked="0"/>
    </xf>
    <xf numFmtId="0" fontId="25" fillId="24" borderId="10" xfId="0" applyFont="1" applyFill="1" applyBorder="1" applyAlignment="1" applyProtection="1">
      <alignment/>
      <protection locked="0"/>
    </xf>
    <xf numFmtId="0" fontId="26" fillId="24" borderId="11" xfId="0" applyFont="1" applyFill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="120" zoomScaleNormal="120" zoomScalePageLayoutView="0" workbookViewId="0" topLeftCell="A1">
      <selection activeCell="B20" sqref="B20"/>
    </sheetView>
  </sheetViews>
  <sheetFormatPr defaultColWidth="9.140625" defaultRowHeight="12.75"/>
  <cols>
    <col min="1" max="1" width="3.57421875" style="13" customWidth="1"/>
    <col min="2" max="2" width="43.00390625" style="13" customWidth="1"/>
    <col min="3" max="3" width="7.140625" style="13" customWidth="1"/>
    <col min="4" max="4" width="10.8515625" style="13" customWidth="1"/>
    <col min="5" max="5" width="9.140625" style="35" customWidth="1"/>
    <col min="6" max="6" width="12.7109375" style="13" customWidth="1"/>
    <col min="7" max="7" width="9.8515625" style="13" bestFit="1" customWidth="1"/>
    <col min="8" max="16384" width="9.140625" style="13" customWidth="1"/>
  </cols>
  <sheetData>
    <row r="1" spans="1:6" ht="12.75">
      <c r="A1" s="10"/>
      <c r="B1" s="10" t="s">
        <v>73</v>
      </c>
      <c r="C1" s="10"/>
      <c r="D1" s="11"/>
      <c r="E1" s="12"/>
      <c r="F1" s="10"/>
    </row>
    <row r="2" spans="1:6" ht="12.75">
      <c r="A2" s="179" t="s">
        <v>26</v>
      </c>
      <c r="B2" s="185" t="s">
        <v>114</v>
      </c>
      <c r="C2" s="185"/>
      <c r="D2" s="185"/>
      <c r="E2" s="185"/>
      <c r="F2" s="185"/>
    </row>
    <row r="3" spans="1:6" ht="12.75">
      <c r="A3" s="179"/>
      <c r="B3" s="182" t="s">
        <v>0</v>
      </c>
      <c r="C3" s="183" t="s">
        <v>27</v>
      </c>
      <c r="D3" s="183" t="s">
        <v>74</v>
      </c>
      <c r="E3" s="184" t="s">
        <v>28</v>
      </c>
      <c r="F3" s="180" t="s">
        <v>274</v>
      </c>
    </row>
    <row r="4" spans="1:6" ht="12.75">
      <c r="A4" s="179"/>
      <c r="B4" s="182"/>
      <c r="C4" s="183"/>
      <c r="D4" s="183"/>
      <c r="E4" s="184"/>
      <c r="F4" s="181"/>
    </row>
    <row r="5" spans="1:6" ht="25.5">
      <c r="A5" s="15">
        <v>1</v>
      </c>
      <c r="B5" s="16" t="s">
        <v>75</v>
      </c>
      <c r="C5" s="17" t="s">
        <v>15</v>
      </c>
      <c r="D5" s="17">
        <v>8786</v>
      </c>
      <c r="E5" s="18"/>
      <c r="F5" s="19">
        <f>SUM(D5*E5)</f>
        <v>0</v>
      </c>
    </row>
    <row r="6" spans="1:6" ht="25.5">
      <c r="A6" s="15">
        <v>2</v>
      </c>
      <c r="B6" s="16" t="s">
        <v>76</v>
      </c>
      <c r="C6" s="17" t="s">
        <v>15</v>
      </c>
      <c r="D6" s="17">
        <v>2476</v>
      </c>
      <c r="E6" s="18"/>
      <c r="F6" s="19">
        <f aca="true" t="shared" si="0" ref="F6:F23">SUM(D6*E6)</f>
        <v>0</v>
      </c>
    </row>
    <row r="7" spans="1:6" s="21" customFormat="1" ht="51">
      <c r="A7" s="15">
        <v>3</v>
      </c>
      <c r="B7" s="20" t="s">
        <v>77</v>
      </c>
      <c r="C7" s="14" t="s">
        <v>15</v>
      </c>
      <c r="D7" s="14">
        <v>1250</v>
      </c>
      <c r="E7" s="18"/>
      <c r="F7" s="19">
        <f t="shared" si="0"/>
        <v>0</v>
      </c>
    </row>
    <row r="8" spans="1:6" ht="51">
      <c r="A8" s="15">
        <v>4</v>
      </c>
      <c r="B8" s="20" t="s">
        <v>78</v>
      </c>
      <c r="C8" s="14" t="s">
        <v>15</v>
      </c>
      <c r="D8" s="14">
        <v>894</v>
      </c>
      <c r="E8" s="18"/>
      <c r="F8" s="19">
        <f t="shared" si="0"/>
        <v>0</v>
      </c>
    </row>
    <row r="9" spans="1:6" ht="25.5">
      <c r="A9" s="15">
        <v>5</v>
      </c>
      <c r="B9" s="22" t="s">
        <v>125</v>
      </c>
      <c r="C9" s="14" t="s">
        <v>17</v>
      </c>
      <c r="D9" s="14">
        <v>1498</v>
      </c>
      <c r="E9" s="18"/>
      <c r="F9" s="19">
        <f t="shared" si="0"/>
        <v>0</v>
      </c>
    </row>
    <row r="10" spans="1:6" ht="25.5">
      <c r="A10" s="15">
        <v>6</v>
      </c>
      <c r="B10" s="22" t="s">
        <v>126</v>
      </c>
      <c r="C10" s="14" t="s">
        <v>17</v>
      </c>
      <c r="D10" s="14">
        <v>2333</v>
      </c>
      <c r="E10" s="18"/>
      <c r="F10" s="19">
        <f t="shared" si="0"/>
        <v>0</v>
      </c>
    </row>
    <row r="11" spans="1:6" ht="25.5">
      <c r="A11" s="15">
        <v>7</v>
      </c>
      <c r="B11" s="22" t="s">
        <v>127</v>
      </c>
      <c r="C11" s="14" t="s">
        <v>17</v>
      </c>
      <c r="D11" s="14">
        <v>1837</v>
      </c>
      <c r="E11" s="18"/>
      <c r="F11" s="19">
        <f t="shared" si="0"/>
        <v>0</v>
      </c>
    </row>
    <row r="12" spans="1:6" ht="25.5">
      <c r="A12" s="15">
        <v>8</v>
      </c>
      <c r="B12" s="20" t="s">
        <v>79</v>
      </c>
      <c r="C12" s="14" t="s">
        <v>35</v>
      </c>
      <c r="D12" s="17">
        <v>4843</v>
      </c>
      <c r="E12" s="18"/>
      <c r="F12" s="19">
        <f t="shared" si="0"/>
        <v>0</v>
      </c>
    </row>
    <row r="13" spans="1:6" ht="25.5">
      <c r="A13" s="15">
        <v>9</v>
      </c>
      <c r="B13" s="23" t="s">
        <v>80</v>
      </c>
      <c r="C13" s="14" t="s">
        <v>15</v>
      </c>
      <c r="D13" s="14">
        <v>5088</v>
      </c>
      <c r="E13" s="18"/>
      <c r="F13" s="19">
        <f t="shared" si="0"/>
        <v>0</v>
      </c>
    </row>
    <row r="14" spans="1:6" ht="25.5">
      <c r="A14" s="15">
        <v>10</v>
      </c>
      <c r="B14" s="23" t="s">
        <v>81</v>
      </c>
      <c r="C14" s="14" t="s">
        <v>15</v>
      </c>
      <c r="D14" s="14">
        <v>2028</v>
      </c>
      <c r="E14" s="18"/>
      <c r="F14" s="19">
        <f t="shared" si="0"/>
        <v>0</v>
      </c>
    </row>
    <row r="15" spans="1:6" ht="25.5">
      <c r="A15" s="15">
        <v>11</v>
      </c>
      <c r="B15" s="24" t="s">
        <v>68</v>
      </c>
      <c r="C15" s="14" t="s">
        <v>15</v>
      </c>
      <c r="D15" s="14">
        <v>30</v>
      </c>
      <c r="E15" s="18"/>
      <c r="F15" s="19">
        <f t="shared" si="0"/>
        <v>0</v>
      </c>
    </row>
    <row r="16" spans="1:6" ht="63.75">
      <c r="A16" s="15">
        <v>12</v>
      </c>
      <c r="B16" s="23" t="s">
        <v>82</v>
      </c>
      <c r="C16" s="14" t="s">
        <v>15</v>
      </c>
      <c r="D16" s="14">
        <v>50</v>
      </c>
      <c r="E16" s="18"/>
      <c r="F16" s="19">
        <f t="shared" si="0"/>
        <v>0</v>
      </c>
    </row>
    <row r="17" spans="1:9" ht="25.5">
      <c r="A17" s="15">
        <v>13</v>
      </c>
      <c r="B17" s="25" t="s">
        <v>128</v>
      </c>
      <c r="C17" s="14" t="s">
        <v>15</v>
      </c>
      <c r="D17" s="14">
        <v>100</v>
      </c>
      <c r="E17" s="26"/>
      <c r="F17" s="19">
        <f t="shared" si="0"/>
        <v>0</v>
      </c>
      <c r="I17" s="27"/>
    </row>
    <row r="18" spans="1:6" ht="25.5">
      <c r="A18" s="15">
        <v>14</v>
      </c>
      <c r="B18" s="25" t="s">
        <v>129</v>
      </c>
      <c r="C18" s="14" t="s">
        <v>15</v>
      </c>
      <c r="D18" s="14">
        <v>100</v>
      </c>
      <c r="E18" s="26"/>
      <c r="F18" s="19">
        <f t="shared" si="0"/>
        <v>0</v>
      </c>
    </row>
    <row r="19" spans="1:6" ht="25.5">
      <c r="A19" s="15">
        <v>15</v>
      </c>
      <c r="B19" s="25" t="s">
        <v>131</v>
      </c>
      <c r="C19" s="14" t="s">
        <v>15</v>
      </c>
      <c r="D19" s="14">
        <v>100</v>
      </c>
      <c r="E19" s="26"/>
      <c r="F19" s="19">
        <f t="shared" si="0"/>
        <v>0</v>
      </c>
    </row>
    <row r="20" spans="1:6" ht="25.5">
      <c r="A20" s="15">
        <v>16</v>
      </c>
      <c r="B20" s="28" t="s">
        <v>130</v>
      </c>
      <c r="C20" s="14" t="s">
        <v>15</v>
      </c>
      <c r="D20" s="14">
        <v>1920</v>
      </c>
      <c r="E20" s="26"/>
      <c r="F20" s="19">
        <f t="shared" si="0"/>
        <v>0</v>
      </c>
    </row>
    <row r="21" spans="1:6" ht="25.5">
      <c r="A21" s="15">
        <v>17</v>
      </c>
      <c r="B21" s="29" t="s">
        <v>211</v>
      </c>
      <c r="C21" s="14" t="s">
        <v>15</v>
      </c>
      <c r="D21" s="14">
        <v>200</v>
      </c>
      <c r="E21" s="26"/>
      <c r="F21" s="19">
        <f t="shared" si="0"/>
        <v>0</v>
      </c>
    </row>
    <row r="22" spans="1:6" ht="25.5">
      <c r="A22" s="15">
        <v>18</v>
      </c>
      <c r="B22" s="29" t="s">
        <v>212</v>
      </c>
      <c r="C22" s="14" t="s">
        <v>15</v>
      </c>
      <c r="D22" s="14">
        <v>200</v>
      </c>
      <c r="E22" s="26"/>
      <c r="F22" s="19">
        <f t="shared" si="0"/>
        <v>0</v>
      </c>
    </row>
    <row r="23" spans="1:6" ht="25.5">
      <c r="A23" s="15">
        <v>19</v>
      </c>
      <c r="B23" s="29" t="s">
        <v>213</v>
      </c>
      <c r="C23" s="14" t="s">
        <v>15</v>
      </c>
      <c r="D23" s="14">
        <v>50</v>
      </c>
      <c r="E23" s="26"/>
      <c r="F23" s="19">
        <f t="shared" si="0"/>
        <v>0</v>
      </c>
    </row>
    <row r="24" spans="1:7" ht="12.75">
      <c r="A24" s="30"/>
      <c r="B24" s="31" t="s">
        <v>113</v>
      </c>
      <c r="C24" s="30"/>
      <c r="D24" s="30"/>
      <c r="E24" s="32"/>
      <c r="F24" s="33">
        <f>SUM(F5:F23)</f>
        <v>0</v>
      </c>
      <c r="G24" s="34"/>
    </row>
  </sheetData>
  <sheetProtection/>
  <mergeCells count="7"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.2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="120" zoomScaleNormal="120" zoomScalePageLayoutView="0" workbookViewId="0" topLeftCell="A1">
      <selection activeCell="F14" sqref="F14"/>
    </sheetView>
  </sheetViews>
  <sheetFormatPr defaultColWidth="9.140625" defaultRowHeight="12.75"/>
  <cols>
    <col min="1" max="1" width="3.57421875" style="13" customWidth="1"/>
    <col min="2" max="2" width="43.7109375" style="13" customWidth="1"/>
    <col min="3" max="3" width="9.140625" style="13" customWidth="1"/>
    <col min="4" max="4" width="10.421875" style="13" customWidth="1"/>
    <col min="5" max="16384" width="9.140625" style="13" customWidth="1"/>
  </cols>
  <sheetData>
    <row r="1" spans="3:6" ht="12.75">
      <c r="C1" s="175" t="s">
        <v>70</v>
      </c>
      <c r="D1" s="175"/>
      <c r="E1" s="175"/>
      <c r="F1" s="175"/>
    </row>
    <row r="2" spans="1:6" ht="15.75">
      <c r="A2" s="176" t="s">
        <v>26</v>
      </c>
      <c r="B2" s="177" t="s">
        <v>120</v>
      </c>
      <c r="C2" s="177"/>
      <c r="D2" s="177"/>
      <c r="E2" s="177"/>
      <c r="F2" s="177"/>
    </row>
    <row r="3" spans="1:6" ht="12.75" customHeight="1">
      <c r="A3" s="178"/>
      <c r="B3" s="194" t="s">
        <v>0</v>
      </c>
      <c r="C3" s="193" t="s">
        <v>34</v>
      </c>
      <c r="D3" s="193" t="s">
        <v>72</v>
      </c>
      <c r="E3" s="193" t="s">
        <v>28</v>
      </c>
      <c r="F3" s="160" t="s">
        <v>274</v>
      </c>
    </row>
    <row r="4" spans="1:6" ht="38.25" customHeight="1">
      <c r="A4" s="178"/>
      <c r="B4" s="194"/>
      <c r="C4" s="193"/>
      <c r="D4" s="193"/>
      <c r="E4" s="193"/>
      <c r="F4" s="160"/>
    </row>
    <row r="5" spans="1:6" ht="12.75">
      <c r="A5" s="54"/>
      <c r="B5" s="72" t="s">
        <v>52</v>
      </c>
      <c r="C5" s="73"/>
      <c r="D5" s="73"/>
      <c r="E5" s="73"/>
      <c r="F5" s="55"/>
    </row>
    <row r="6" spans="1:6" ht="12.75">
      <c r="A6" s="30">
        <v>1</v>
      </c>
      <c r="B6" s="135" t="s">
        <v>302</v>
      </c>
      <c r="C6" s="90" t="s">
        <v>96</v>
      </c>
      <c r="D6" s="139">
        <v>5</v>
      </c>
      <c r="E6" s="140"/>
      <c r="F6" s="140">
        <f>SUM(D6*E6)</f>
        <v>0</v>
      </c>
    </row>
    <row r="7" spans="1:6" ht="12.75">
      <c r="A7" s="30">
        <v>2</v>
      </c>
      <c r="B7" s="135" t="s">
        <v>97</v>
      </c>
      <c r="C7" s="90" t="s">
        <v>53</v>
      </c>
      <c r="D7" s="139">
        <v>3000</v>
      </c>
      <c r="E7" s="140"/>
      <c r="F7" s="140">
        <f aca="true" t="shared" si="0" ref="F7:F13">SUM(D7*E7)</f>
        <v>0</v>
      </c>
    </row>
    <row r="8" spans="1:6" ht="12.75">
      <c r="A8" s="30">
        <v>3</v>
      </c>
      <c r="B8" s="135" t="s">
        <v>98</v>
      </c>
      <c r="C8" s="90" t="s">
        <v>99</v>
      </c>
      <c r="D8" s="139">
        <v>200</v>
      </c>
      <c r="E8" s="140"/>
      <c r="F8" s="140">
        <f t="shared" si="0"/>
        <v>0</v>
      </c>
    </row>
    <row r="9" spans="1:6" ht="12.75">
      <c r="A9" s="30">
        <v>4</v>
      </c>
      <c r="B9" s="135" t="s">
        <v>100</v>
      </c>
      <c r="C9" s="90" t="s">
        <v>99</v>
      </c>
      <c r="D9" s="139">
        <v>2850</v>
      </c>
      <c r="E9" s="140"/>
      <c r="F9" s="140">
        <f t="shared" si="0"/>
        <v>0</v>
      </c>
    </row>
    <row r="10" spans="1:6" ht="12.75">
      <c r="A10" s="30">
        <v>5</v>
      </c>
      <c r="B10" s="135" t="s">
        <v>101</v>
      </c>
      <c r="C10" s="90" t="s">
        <v>53</v>
      </c>
      <c r="D10" s="139">
        <v>30</v>
      </c>
      <c r="E10" s="140"/>
      <c r="F10" s="140">
        <f t="shared" si="0"/>
        <v>0</v>
      </c>
    </row>
    <row r="11" spans="1:6" ht="12.75">
      <c r="A11" s="30">
        <v>6</v>
      </c>
      <c r="B11" s="135" t="s">
        <v>102</v>
      </c>
      <c r="C11" s="90" t="s">
        <v>99</v>
      </c>
      <c r="D11" s="139">
        <v>3000</v>
      </c>
      <c r="E11" s="140"/>
      <c r="F11" s="140">
        <f t="shared" si="0"/>
        <v>0</v>
      </c>
    </row>
    <row r="12" spans="1:6" ht="12.75">
      <c r="A12" s="30">
        <v>7</v>
      </c>
      <c r="B12" s="135" t="s">
        <v>94</v>
      </c>
      <c r="C12" s="81" t="s">
        <v>53</v>
      </c>
      <c r="D12" s="32">
        <v>30</v>
      </c>
      <c r="E12" s="30"/>
      <c r="F12" s="140">
        <f t="shared" si="0"/>
        <v>0</v>
      </c>
    </row>
    <row r="13" spans="1:6" ht="12.75">
      <c r="A13" s="30">
        <v>8</v>
      </c>
      <c r="B13" s="135" t="s">
        <v>95</v>
      </c>
      <c r="C13" s="81" t="s">
        <v>53</v>
      </c>
      <c r="D13" s="32">
        <v>30</v>
      </c>
      <c r="E13" s="30"/>
      <c r="F13" s="140">
        <f t="shared" si="0"/>
        <v>0</v>
      </c>
    </row>
    <row r="14" spans="1:6" ht="12.75">
      <c r="A14" s="30"/>
      <c r="B14" s="31" t="s">
        <v>113</v>
      </c>
      <c r="C14" s="30"/>
      <c r="D14" s="30"/>
      <c r="E14" s="30"/>
      <c r="F14" s="91">
        <f>SUM(F6:F13)</f>
        <v>0</v>
      </c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2"/>
  <sheetViews>
    <sheetView zoomScale="120" zoomScaleNormal="120" zoomScalePageLayoutView="0" workbookViewId="0" topLeftCell="A1">
      <selection activeCell="F9" sqref="F9"/>
    </sheetView>
  </sheetViews>
  <sheetFormatPr defaultColWidth="9.140625" defaultRowHeight="12.75"/>
  <cols>
    <col min="1" max="1" width="2.8515625" style="134" customWidth="1"/>
    <col min="2" max="2" width="51.8515625" style="134" customWidth="1"/>
    <col min="3" max="3" width="6.28125" style="134" customWidth="1"/>
    <col min="4" max="4" width="8.7109375" style="134" customWidth="1"/>
    <col min="5" max="5" width="8.140625" style="134" customWidth="1"/>
    <col min="6" max="6" width="8.7109375" style="134" customWidth="1"/>
    <col min="7" max="16384" width="9.140625" style="134" customWidth="1"/>
  </cols>
  <sheetData>
    <row r="1" spans="3:6" ht="12.75">
      <c r="C1" s="175" t="s">
        <v>70</v>
      </c>
      <c r="D1" s="175"/>
      <c r="E1" s="175"/>
      <c r="F1" s="175"/>
    </row>
    <row r="2" spans="1:6" ht="15.75">
      <c r="A2" s="176" t="s">
        <v>26</v>
      </c>
      <c r="B2" s="177" t="s">
        <v>121</v>
      </c>
      <c r="C2" s="177"/>
      <c r="D2" s="177"/>
      <c r="E2" s="177"/>
      <c r="F2" s="177"/>
    </row>
    <row r="3" spans="1:6" ht="12.75" customHeight="1">
      <c r="A3" s="176"/>
      <c r="B3" s="194" t="s">
        <v>0</v>
      </c>
      <c r="C3" s="193" t="s">
        <v>27</v>
      </c>
      <c r="D3" s="193" t="s">
        <v>72</v>
      </c>
      <c r="E3" s="193" t="s">
        <v>28</v>
      </c>
      <c r="F3" s="193" t="s">
        <v>274</v>
      </c>
    </row>
    <row r="4" spans="1:6" s="141" customFormat="1" ht="50.25" customHeight="1">
      <c r="A4" s="176"/>
      <c r="B4" s="194"/>
      <c r="C4" s="193"/>
      <c r="D4" s="193"/>
      <c r="E4" s="193"/>
      <c r="F4" s="193"/>
    </row>
    <row r="5" spans="1:6" ht="12.75">
      <c r="A5" s="81"/>
      <c r="B5" s="72"/>
      <c r="C5" s="73"/>
      <c r="D5" s="73"/>
      <c r="E5" s="73"/>
      <c r="F5" s="73"/>
    </row>
    <row r="6" spans="1:254" ht="25.5">
      <c r="A6" s="30">
        <v>1</v>
      </c>
      <c r="B6" s="89" t="s">
        <v>69</v>
      </c>
      <c r="C6" s="90" t="s">
        <v>15</v>
      </c>
      <c r="D6" s="90">
        <v>10</v>
      </c>
      <c r="E6" s="91"/>
      <c r="F6" s="91">
        <f>SUM(D6*E6)</f>
        <v>0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</row>
    <row r="7" spans="1:6" ht="12.75">
      <c r="A7" s="30">
        <v>2</v>
      </c>
      <c r="B7" s="89" t="s">
        <v>65</v>
      </c>
      <c r="C7" s="90" t="s">
        <v>15</v>
      </c>
      <c r="D7" s="90">
        <v>10</v>
      </c>
      <c r="E7" s="91"/>
      <c r="F7" s="91">
        <f>SUM(D7*E7)</f>
        <v>0</v>
      </c>
    </row>
    <row r="8" spans="1:6" s="13" customFormat="1" ht="12.75">
      <c r="A8" s="30"/>
      <c r="B8" s="31" t="s">
        <v>113</v>
      </c>
      <c r="C8" s="30"/>
      <c r="D8" s="30"/>
      <c r="E8" s="30"/>
      <c r="F8" s="91">
        <f>SUM(F6:F7)</f>
        <v>0</v>
      </c>
    </row>
    <row r="9" ht="12.75">
      <c r="B9" s="143"/>
    </row>
    <row r="10" ht="12.75">
      <c r="B10" s="143"/>
    </row>
    <row r="11" spans="2:4" ht="12.75">
      <c r="B11" s="143"/>
      <c r="D11" s="144"/>
    </row>
    <row r="12" spans="2:4" ht="12.75">
      <c r="B12" s="143"/>
      <c r="D12" s="144"/>
    </row>
    <row r="13" spans="2:4" ht="12.75">
      <c r="B13" s="143"/>
      <c r="D13" s="144"/>
    </row>
    <row r="14" spans="2:4" ht="12.75">
      <c r="B14" s="143"/>
      <c r="D14" s="144"/>
    </row>
    <row r="15" spans="2:4" ht="12.75">
      <c r="B15" s="143"/>
      <c r="D15" s="144"/>
    </row>
    <row r="16" spans="5:6" ht="12.75">
      <c r="E16" s="142"/>
      <c r="F16" s="142"/>
    </row>
    <row r="17" spans="2:6" ht="12.75">
      <c r="B17" s="142"/>
      <c r="C17" s="142"/>
      <c r="D17" s="142"/>
      <c r="E17" s="142"/>
      <c r="F17" s="142"/>
    </row>
    <row r="18" spans="2:6" ht="12.75">
      <c r="B18" s="142"/>
      <c r="C18" s="142"/>
      <c r="D18" s="142"/>
      <c r="E18" s="142"/>
      <c r="F18" s="142"/>
    </row>
    <row r="19" spans="2:6" ht="12.75">
      <c r="B19" s="142"/>
      <c r="C19" s="142"/>
      <c r="D19" s="142"/>
      <c r="E19" s="142"/>
      <c r="F19" s="142"/>
    </row>
    <row r="20" spans="2:6" ht="12.75">
      <c r="B20" s="142"/>
      <c r="C20" s="142"/>
      <c r="D20" s="142"/>
      <c r="E20" s="142"/>
      <c r="F20" s="142"/>
    </row>
    <row r="21" spans="2:6" ht="12.75">
      <c r="B21" s="142"/>
      <c r="C21" s="142"/>
      <c r="D21" s="142"/>
      <c r="E21" s="142"/>
      <c r="F21" s="142"/>
    </row>
    <row r="22" spans="2:6" ht="12.75">
      <c r="B22" s="142"/>
      <c r="C22" s="142"/>
      <c r="D22" s="142"/>
      <c r="E22" s="142"/>
      <c r="F22" s="142"/>
    </row>
    <row r="23" spans="2:6" ht="12.75">
      <c r="B23" s="142"/>
      <c r="C23" s="142"/>
      <c r="D23" s="142"/>
      <c r="E23" s="142"/>
      <c r="F23" s="142"/>
    </row>
    <row r="24" spans="2:6" ht="12.75">
      <c r="B24" s="142"/>
      <c r="C24" s="142"/>
      <c r="D24" s="142"/>
      <c r="E24" s="142"/>
      <c r="F24" s="142"/>
    </row>
    <row r="25" spans="2:6" ht="12.75">
      <c r="B25" s="142"/>
      <c r="C25" s="142"/>
      <c r="D25" s="142"/>
      <c r="E25" s="142"/>
      <c r="F25" s="142"/>
    </row>
    <row r="26" spans="2:6" ht="12.75">
      <c r="B26" s="142"/>
      <c r="C26" s="142"/>
      <c r="D26" s="142"/>
      <c r="E26" s="142"/>
      <c r="F26" s="142"/>
    </row>
    <row r="27" spans="2:6" ht="12.75">
      <c r="B27" s="142"/>
      <c r="C27" s="142"/>
      <c r="D27" s="142"/>
      <c r="E27" s="142"/>
      <c r="F27" s="142"/>
    </row>
    <row r="28" spans="2:6" ht="12.75">
      <c r="B28" s="142"/>
      <c r="C28" s="142"/>
      <c r="D28" s="142"/>
      <c r="E28" s="142"/>
      <c r="F28" s="142"/>
    </row>
    <row r="29" spans="2:6" ht="12.75">
      <c r="B29" s="142"/>
      <c r="C29" s="142"/>
      <c r="D29" s="142"/>
      <c r="E29" s="142"/>
      <c r="F29" s="142"/>
    </row>
    <row r="30" spans="2:6" ht="12.75">
      <c r="B30" s="142"/>
      <c r="C30" s="142"/>
      <c r="D30" s="142"/>
      <c r="E30" s="142"/>
      <c r="F30" s="142"/>
    </row>
    <row r="31" spans="2:6" ht="12.75">
      <c r="B31" s="142"/>
      <c r="C31" s="142"/>
      <c r="D31" s="142"/>
      <c r="E31" s="142"/>
      <c r="F31" s="142"/>
    </row>
    <row r="32" spans="2:6" ht="12.75">
      <c r="B32" s="142"/>
      <c r="C32" s="142"/>
      <c r="D32" s="142"/>
      <c r="E32" s="142"/>
      <c r="F32" s="142"/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zoomScale="120" zoomScaleNormal="120" zoomScalePageLayoutView="0" workbookViewId="0" topLeftCell="A1">
      <selection activeCell="F8" sqref="F8"/>
    </sheetView>
  </sheetViews>
  <sheetFormatPr defaultColWidth="9.140625" defaultRowHeight="12.75"/>
  <cols>
    <col min="1" max="1" width="9.140625" style="13" customWidth="1"/>
    <col min="2" max="2" width="45.140625" style="13" customWidth="1"/>
    <col min="3" max="3" width="8.28125" style="13" customWidth="1"/>
    <col min="4" max="4" width="8.8515625" style="13" customWidth="1"/>
    <col min="5" max="5" width="7.7109375" style="13" customWidth="1"/>
    <col min="6" max="6" width="8.421875" style="13" customWidth="1"/>
    <col min="7" max="16384" width="9.140625" style="13" customWidth="1"/>
  </cols>
  <sheetData>
    <row r="1" spans="3:6" ht="12.75">
      <c r="C1" s="175" t="s">
        <v>70</v>
      </c>
      <c r="D1" s="175"/>
      <c r="E1" s="175"/>
      <c r="F1" s="175"/>
    </row>
    <row r="2" spans="1:6" ht="15.75">
      <c r="A2" s="176" t="s">
        <v>26</v>
      </c>
      <c r="B2" s="177" t="s">
        <v>122</v>
      </c>
      <c r="C2" s="177"/>
      <c r="D2" s="177"/>
      <c r="E2" s="177"/>
      <c r="F2" s="177"/>
    </row>
    <row r="3" spans="1:6" ht="12.75">
      <c r="A3" s="176"/>
      <c r="B3" s="194" t="s">
        <v>0</v>
      </c>
      <c r="C3" s="193" t="s">
        <v>27</v>
      </c>
      <c r="D3" s="193" t="s">
        <v>72</v>
      </c>
      <c r="E3" s="193" t="s">
        <v>28</v>
      </c>
      <c r="F3" s="193" t="s">
        <v>274</v>
      </c>
    </row>
    <row r="4" spans="1:6" ht="36.75" customHeight="1">
      <c r="A4" s="176"/>
      <c r="B4" s="194"/>
      <c r="C4" s="193"/>
      <c r="D4" s="193"/>
      <c r="E4" s="193"/>
      <c r="F4" s="193"/>
    </row>
    <row r="5" spans="1:6" ht="12.75">
      <c r="A5" s="30"/>
      <c r="B5" s="72"/>
      <c r="C5" s="60"/>
      <c r="D5" s="60"/>
      <c r="E5" s="60"/>
      <c r="F5" s="60"/>
    </row>
    <row r="6" spans="1:6" ht="30.75" customHeight="1">
      <c r="A6" s="30">
        <v>1</v>
      </c>
      <c r="B6" s="89" t="s">
        <v>303</v>
      </c>
      <c r="C6" s="90" t="s">
        <v>15</v>
      </c>
      <c r="D6" s="90">
        <v>20</v>
      </c>
      <c r="E6" s="75"/>
      <c r="F6" s="91">
        <f>SUM(D6*E6)</f>
        <v>0</v>
      </c>
    </row>
    <row r="7" spans="1:6" ht="12.75">
      <c r="A7" s="30"/>
      <c r="B7" s="31" t="s">
        <v>113</v>
      </c>
      <c r="C7" s="30"/>
      <c r="D7" s="30"/>
      <c r="E7" s="30"/>
      <c r="F7" s="91">
        <f>SUM(F6)</f>
        <v>0</v>
      </c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="120" zoomScaleNormal="120" zoomScalePageLayoutView="0" workbookViewId="0" topLeftCell="A1">
      <selection activeCell="F8" sqref="F8"/>
    </sheetView>
  </sheetViews>
  <sheetFormatPr defaultColWidth="9.140625" defaultRowHeight="12.75"/>
  <cols>
    <col min="1" max="1" width="4.57421875" style="13" customWidth="1"/>
    <col min="2" max="2" width="41.28125" style="13" customWidth="1"/>
    <col min="3" max="3" width="9.140625" style="13" customWidth="1"/>
    <col min="4" max="4" width="10.7109375" style="13" customWidth="1"/>
    <col min="5" max="16384" width="9.140625" style="13" customWidth="1"/>
  </cols>
  <sheetData>
    <row r="1" spans="3:6" ht="12.75">
      <c r="C1" s="175" t="s">
        <v>70</v>
      </c>
      <c r="D1" s="175"/>
      <c r="E1" s="175"/>
      <c r="F1" s="175"/>
    </row>
    <row r="2" spans="1:6" ht="15.75">
      <c r="A2" s="176" t="s">
        <v>26</v>
      </c>
      <c r="B2" s="177" t="s">
        <v>123</v>
      </c>
      <c r="C2" s="177"/>
      <c r="D2" s="177"/>
      <c r="E2" s="177"/>
      <c r="F2" s="177"/>
    </row>
    <row r="3" spans="1:6" ht="12.75" customHeight="1">
      <c r="A3" s="176"/>
      <c r="B3" s="194" t="s">
        <v>0</v>
      </c>
      <c r="C3" s="193" t="s">
        <v>27</v>
      </c>
      <c r="D3" s="193" t="s">
        <v>72</v>
      </c>
      <c r="E3" s="193" t="s">
        <v>28</v>
      </c>
      <c r="F3" s="193" t="s">
        <v>274</v>
      </c>
    </row>
    <row r="4" spans="1:6" ht="39" customHeight="1">
      <c r="A4" s="176"/>
      <c r="B4" s="194"/>
      <c r="C4" s="193"/>
      <c r="D4" s="193"/>
      <c r="E4" s="193"/>
      <c r="F4" s="193"/>
    </row>
    <row r="5" spans="1:6" ht="12.75">
      <c r="A5" s="30"/>
      <c r="B5" s="72"/>
      <c r="C5" s="60"/>
      <c r="D5" s="60"/>
      <c r="E5" s="60"/>
      <c r="F5" s="60"/>
    </row>
    <row r="6" spans="1:6" ht="35.25" customHeight="1">
      <c r="A6" s="30">
        <v>1</v>
      </c>
      <c r="B6" s="89" t="s">
        <v>304</v>
      </c>
      <c r="C6" s="90" t="s">
        <v>15</v>
      </c>
      <c r="D6" s="90">
        <v>156</v>
      </c>
      <c r="E6" s="91"/>
      <c r="F6" s="91">
        <f>SUM(D6*E6)</f>
        <v>0</v>
      </c>
    </row>
    <row r="7" spans="1:6" ht="12.75">
      <c r="A7" s="30"/>
      <c r="B7" s="31" t="s">
        <v>113</v>
      </c>
      <c r="C7" s="30"/>
      <c r="D7" s="30"/>
      <c r="E7" s="30"/>
      <c r="F7" s="91">
        <f>SUM(F6)</f>
        <v>0</v>
      </c>
    </row>
    <row r="8" spans="1:6" ht="12.75">
      <c r="A8" s="134"/>
      <c r="B8" s="143"/>
      <c r="C8" s="134"/>
      <c r="D8" s="134"/>
      <c r="E8" s="134"/>
      <c r="F8" s="134"/>
    </row>
    <row r="9" spans="1:6" ht="12.75">
      <c r="A9" s="134"/>
      <c r="B9" s="143"/>
      <c r="C9" s="134"/>
      <c r="D9" s="134"/>
      <c r="E9" s="134"/>
      <c r="F9" s="134"/>
    </row>
    <row r="10" spans="1:6" ht="12.75">
      <c r="A10" s="134"/>
      <c r="B10" s="143"/>
      <c r="C10" s="134"/>
      <c r="D10" s="144"/>
      <c r="E10" s="144"/>
      <c r="F10" s="134"/>
    </row>
    <row r="11" spans="1:6" ht="12.75">
      <c r="A11" s="144"/>
      <c r="B11" s="134"/>
      <c r="C11" s="134"/>
      <c r="D11" s="134"/>
      <c r="E11" s="134"/>
      <c r="F11" s="134"/>
    </row>
    <row r="12" spans="1:6" ht="12.75">
      <c r="A12" s="144"/>
      <c r="B12" s="134"/>
      <c r="C12" s="134"/>
      <c r="D12" s="134"/>
      <c r="E12" s="134"/>
      <c r="F12" s="134"/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zoomScale="120" zoomScaleNormal="120" zoomScalePageLayoutView="0" workbookViewId="0" topLeftCell="A1">
      <selection activeCell="B9" sqref="B9"/>
    </sheetView>
  </sheetViews>
  <sheetFormatPr defaultColWidth="9.140625" defaultRowHeight="12.75"/>
  <cols>
    <col min="1" max="1" width="5.7109375" style="13" customWidth="1"/>
    <col min="2" max="2" width="38.57421875" style="13" customWidth="1"/>
    <col min="3" max="3" width="5.7109375" style="13" customWidth="1"/>
    <col min="4" max="4" width="15.28125" style="13" customWidth="1"/>
    <col min="5" max="16384" width="9.140625" style="13" customWidth="1"/>
  </cols>
  <sheetData>
    <row r="1" spans="3:6" ht="12.75">
      <c r="C1" s="175" t="s">
        <v>70</v>
      </c>
      <c r="D1" s="175"/>
      <c r="E1" s="175"/>
      <c r="F1" s="175"/>
    </row>
    <row r="2" spans="1:6" ht="12.75">
      <c r="A2" s="145" t="s">
        <v>26</v>
      </c>
      <c r="B2" s="195" t="s">
        <v>124</v>
      </c>
      <c r="C2" s="195"/>
      <c r="D2" s="195"/>
      <c r="E2" s="195"/>
      <c r="F2" s="195"/>
    </row>
    <row r="3" spans="1:6" ht="38.25" customHeight="1">
      <c r="A3" s="146"/>
      <c r="B3" s="72"/>
      <c r="C3" s="73" t="s">
        <v>27</v>
      </c>
      <c r="D3" s="147" t="s">
        <v>72</v>
      </c>
      <c r="E3" s="73" t="s">
        <v>28</v>
      </c>
      <c r="F3" s="73" t="s">
        <v>274</v>
      </c>
    </row>
    <row r="4" spans="1:11" ht="12.75">
      <c r="A4" s="30">
        <v>1</v>
      </c>
      <c r="B4" s="148" t="s">
        <v>88</v>
      </c>
      <c r="C4" s="148" t="s">
        <v>53</v>
      </c>
      <c r="D4" s="149">
        <v>351</v>
      </c>
      <c r="E4" s="91"/>
      <c r="F4" s="91">
        <f>SUM(D4*E4)</f>
        <v>0</v>
      </c>
      <c r="K4" s="150"/>
    </row>
    <row r="5" spans="1:6" ht="12.75">
      <c r="A5" s="30">
        <v>2</v>
      </c>
      <c r="B5" s="148" t="s">
        <v>89</v>
      </c>
      <c r="C5" s="148" t="s">
        <v>53</v>
      </c>
      <c r="D5" s="149">
        <v>120</v>
      </c>
      <c r="E5" s="91"/>
      <c r="F5" s="91">
        <f>SUM(D5*E5)</f>
        <v>0</v>
      </c>
    </row>
    <row r="6" spans="1:6" ht="12.75">
      <c r="A6" s="30">
        <v>3</v>
      </c>
      <c r="B6" s="148" t="s">
        <v>85</v>
      </c>
      <c r="C6" s="148" t="s">
        <v>53</v>
      </c>
      <c r="D6" s="149">
        <v>488</v>
      </c>
      <c r="E6" s="91"/>
      <c r="F6" s="91">
        <f>SUM(D6*E6)</f>
        <v>0</v>
      </c>
    </row>
    <row r="7" spans="1:6" ht="12.75">
      <c r="A7" s="30">
        <v>4</v>
      </c>
      <c r="B7" s="148" t="s">
        <v>86</v>
      </c>
      <c r="C7" s="148" t="s">
        <v>53</v>
      </c>
      <c r="D7" s="149">
        <v>127</v>
      </c>
      <c r="E7" s="91"/>
      <c r="F7" s="91">
        <f>SUM(D7*E7)</f>
        <v>0</v>
      </c>
    </row>
    <row r="8" spans="1:6" ht="12.75">
      <c r="A8" s="30">
        <v>5</v>
      </c>
      <c r="B8" s="148" t="s">
        <v>87</v>
      </c>
      <c r="C8" s="148" t="s">
        <v>53</v>
      </c>
      <c r="D8" s="149">
        <v>318</v>
      </c>
      <c r="E8" s="91"/>
      <c r="F8" s="91">
        <f>SUM(D8*E8)</f>
        <v>0</v>
      </c>
    </row>
    <row r="9" spans="1:6" ht="12.75">
      <c r="A9" s="30"/>
      <c r="B9" s="31" t="s">
        <v>113</v>
      </c>
      <c r="C9" s="30"/>
      <c r="D9" s="30"/>
      <c r="E9" s="30"/>
      <c r="F9" s="91">
        <f>SUM(F4:F8)</f>
        <v>0</v>
      </c>
    </row>
  </sheetData>
  <sheetProtection/>
  <mergeCells count="2">
    <mergeCell ref="C1:F1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="130" zoomScaleNormal="130" zoomScalePageLayoutView="0" workbookViewId="0" topLeftCell="A31">
      <selection activeCell="B6" sqref="B6"/>
    </sheetView>
  </sheetViews>
  <sheetFormatPr defaultColWidth="9.140625" defaultRowHeight="12.75"/>
  <cols>
    <col min="1" max="1" width="6.140625" style="0" customWidth="1"/>
    <col min="2" max="2" width="42.140625" style="0" customWidth="1"/>
    <col min="3" max="3" width="8.140625" style="0" customWidth="1"/>
    <col min="4" max="4" width="9.7109375" style="0" customWidth="1"/>
    <col min="6" max="6" width="12.28125" style="0" customWidth="1"/>
  </cols>
  <sheetData>
    <row r="1" spans="1:7" s="6" customFormat="1" ht="12.75">
      <c r="A1" s="60"/>
      <c r="B1" s="60"/>
      <c r="C1" s="202" t="s">
        <v>70</v>
      </c>
      <c r="D1" s="202"/>
      <c r="E1" s="202"/>
      <c r="F1" s="202"/>
      <c r="G1" s="5"/>
    </row>
    <row r="2" spans="1:7" s="6" customFormat="1" ht="12.75">
      <c r="A2" s="192" t="s">
        <v>26</v>
      </c>
      <c r="B2" s="195" t="s">
        <v>210</v>
      </c>
      <c r="C2" s="195"/>
      <c r="D2" s="195"/>
      <c r="E2" s="195"/>
      <c r="F2" s="195"/>
      <c r="G2" s="5"/>
    </row>
    <row r="3" spans="1:8" s="6" customFormat="1" ht="12.75">
      <c r="A3" s="192"/>
      <c r="B3" s="194" t="s">
        <v>0</v>
      </c>
      <c r="C3" s="193" t="s">
        <v>34</v>
      </c>
      <c r="D3" s="193" t="s">
        <v>72</v>
      </c>
      <c r="E3" s="193" t="s">
        <v>28</v>
      </c>
      <c r="F3" s="193" t="s">
        <v>274</v>
      </c>
      <c r="G3" s="5"/>
      <c r="H3" s="7"/>
    </row>
    <row r="4" spans="1:8" s="6" customFormat="1" ht="22.5" customHeight="1">
      <c r="A4" s="192"/>
      <c r="B4" s="194"/>
      <c r="C4" s="193"/>
      <c r="D4" s="193"/>
      <c r="E4" s="193"/>
      <c r="F4" s="193"/>
      <c r="G4" s="8"/>
      <c r="H4" s="4"/>
    </row>
    <row r="5" spans="1:8" s="6" customFormat="1" ht="51">
      <c r="A5" s="60">
        <v>1</v>
      </c>
      <c r="B5" s="24" t="s">
        <v>306</v>
      </c>
      <c r="C5" s="24" t="s">
        <v>297</v>
      </c>
      <c r="D5" s="153">
        <v>72</v>
      </c>
      <c r="E5" s="75"/>
      <c r="F5" s="75">
        <f>SUM(D5*E5)</f>
        <v>0</v>
      </c>
      <c r="G5" s="5"/>
      <c r="H5" s="7"/>
    </row>
    <row r="6" spans="1:8" s="6" customFormat="1" ht="51">
      <c r="A6" s="60">
        <v>2</v>
      </c>
      <c r="B6" s="24" t="s">
        <v>326</v>
      </c>
      <c r="C6" s="24" t="s">
        <v>297</v>
      </c>
      <c r="D6" s="153">
        <v>24</v>
      </c>
      <c r="E6" s="75"/>
      <c r="F6" s="75">
        <f aca="true" t="shared" si="0" ref="F6:F32">SUM(D6*E6)</f>
        <v>0</v>
      </c>
      <c r="G6" s="8"/>
      <c r="H6" s="4"/>
    </row>
    <row r="7" spans="1:8" s="6" customFormat="1" ht="38.25">
      <c r="A7" s="60">
        <v>3</v>
      </c>
      <c r="B7" s="24" t="s">
        <v>316</v>
      </c>
      <c r="C7" s="24" t="s">
        <v>297</v>
      </c>
      <c r="D7" s="76">
        <v>72</v>
      </c>
      <c r="E7" s="75"/>
      <c r="F7" s="75">
        <f t="shared" si="0"/>
        <v>0</v>
      </c>
      <c r="G7" s="5"/>
      <c r="H7" s="4"/>
    </row>
    <row r="8" spans="1:8" s="6" customFormat="1" ht="38.25">
      <c r="A8" s="60">
        <v>4</v>
      </c>
      <c r="B8" s="24" t="s">
        <v>307</v>
      </c>
      <c r="C8" s="24" t="s">
        <v>297</v>
      </c>
      <c r="D8" s="76">
        <v>72</v>
      </c>
      <c r="E8" s="75"/>
      <c r="F8" s="75">
        <f t="shared" si="0"/>
        <v>0</v>
      </c>
      <c r="G8" s="5"/>
      <c r="H8" s="4"/>
    </row>
    <row r="9" spans="1:7" s="6" customFormat="1" ht="38.25">
      <c r="A9" s="60">
        <v>5</v>
      </c>
      <c r="B9" s="24" t="s">
        <v>308</v>
      </c>
      <c r="C9" s="24" t="s">
        <v>297</v>
      </c>
      <c r="D9" s="76">
        <v>48</v>
      </c>
      <c r="E9" s="75"/>
      <c r="F9" s="75">
        <f t="shared" si="0"/>
        <v>0</v>
      </c>
      <c r="G9" s="5"/>
    </row>
    <row r="10" spans="1:8" s="6" customFormat="1" ht="38.25">
      <c r="A10" s="60">
        <v>6</v>
      </c>
      <c r="B10" s="24" t="s">
        <v>309</v>
      </c>
      <c r="C10" s="24" t="s">
        <v>297</v>
      </c>
      <c r="D10" s="76">
        <v>312</v>
      </c>
      <c r="E10" s="75"/>
      <c r="F10" s="75">
        <f t="shared" si="0"/>
        <v>0</v>
      </c>
      <c r="G10" s="5"/>
      <c r="H10" s="4"/>
    </row>
    <row r="11" spans="1:8" s="6" customFormat="1" ht="51">
      <c r="A11" s="60">
        <v>7</v>
      </c>
      <c r="B11" s="24" t="s">
        <v>310</v>
      </c>
      <c r="C11" s="24" t="s">
        <v>297</v>
      </c>
      <c r="D11" s="76">
        <v>12</v>
      </c>
      <c r="E11" s="75"/>
      <c r="F11" s="75">
        <f t="shared" si="0"/>
        <v>0</v>
      </c>
      <c r="G11" s="5"/>
      <c r="H11" s="4"/>
    </row>
    <row r="12" spans="1:8" s="6" customFormat="1" ht="51">
      <c r="A12" s="60">
        <v>8</v>
      </c>
      <c r="B12" s="24" t="s">
        <v>311</v>
      </c>
      <c r="C12" s="24" t="s">
        <v>297</v>
      </c>
      <c r="D12" s="76">
        <v>12</v>
      </c>
      <c r="E12" s="75"/>
      <c r="F12" s="75">
        <f t="shared" si="0"/>
        <v>0</v>
      </c>
      <c r="G12" s="5"/>
      <c r="H12" s="4"/>
    </row>
    <row r="13" spans="1:6" s="6" customFormat="1" ht="38.25">
      <c r="A13" s="60">
        <v>9</v>
      </c>
      <c r="B13" s="24" t="s">
        <v>312</v>
      </c>
      <c r="C13" s="24" t="s">
        <v>297</v>
      </c>
      <c r="D13" s="76">
        <v>12</v>
      </c>
      <c r="E13" s="75"/>
      <c r="F13" s="75">
        <f t="shared" si="0"/>
        <v>0</v>
      </c>
    </row>
    <row r="14" spans="1:7" s="6" customFormat="1" ht="38.25">
      <c r="A14" s="60">
        <v>10</v>
      </c>
      <c r="B14" s="24" t="s">
        <v>313</v>
      </c>
      <c r="C14" s="24" t="s">
        <v>297</v>
      </c>
      <c r="D14" s="76">
        <v>240</v>
      </c>
      <c r="E14" s="75"/>
      <c r="F14" s="75">
        <f t="shared" si="0"/>
        <v>0</v>
      </c>
      <c r="G14" s="5"/>
    </row>
    <row r="15" spans="1:7" s="6" customFormat="1" ht="38.25">
      <c r="A15" s="60">
        <v>11</v>
      </c>
      <c r="B15" s="24" t="s">
        <v>314</v>
      </c>
      <c r="C15" s="24" t="s">
        <v>297</v>
      </c>
      <c r="D15" s="76">
        <v>240</v>
      </c>
      <c r="E15" s="75"/>
      <c r="F15" s="75">
        <f t="shared" si="0"/>
        <v>0</v>
      </c>
      <c r="G15" s="5"/>
    </row>
    <row r="16" spans="1:7" s="6" customFormat="1" ht="38.25">
      <c r="A16" s="60">
        <v>12</v>
      </c>
      <c r="B16" s="24" t="s">
        <v>315</v>
      </c>
      <c r="C16" s="24" t="s">
        <v>297</v>
      </c>
      <c r="D16" s="76">
        <v>380</v>
      </c>
      <c r="E16" s="75"/>
      <c r="F16" s="75">
        <f t="shared" si="0"/>
        <v>0</v>
      </c>
      <c r="G16" s="5"/>
    </row>
    <row r="17" spans="1:7" s="6" customFormat="1" ht="38.25">
      <c r="A17" s="60">
        <v>13</v>
      </c>
      <c r="B17" s="24" t="s">
        <v>316</v>
      </c>
      <c r="C17" s="24" t="s">
        <v>297</v>
      </c>
      <c r="D17" s="71">
        <v>380</v>
      </c>
      <c r="E17" s="60"/>
      <c r="F17" s="75">
        <f t="shared" si="0"/>
        <v>0</v>
      </c>
      <c r="G17" s="5"/>
    </row>
    <row r="18" spans="1:7" s="6" customFormat="1" ht="51">
      <c r="A18" s="60">
        <v>14</v>
      </c>
      <c r="B18" s="24" t="s">
        <v>317</v>
      </c>
      <c r="C18" s="24" t="s">
        <v>297</v>
      </c>
      <c r="D18" s="76">
        <v>72</v>
      </c>
      <c r="E18" s="75"/>
      <c r="F18" s="75">
        <f t="shared" si="0"/>
        <v>0</v>
      </c>
      <c r="G18" s="5"/>
    </row>
    <row r="19" spans="1:7" s="6" customFormat="1" ht="51">
      <c r="A19" s="60">
        <v>15</v>
      </c>
      <c r="B19" s="24" t="s">
        <v>318</v>
      </c>
      <c r="C19" s="24" t="s">
        <v>297</v>
      </c>
      <c r="D19" s="76">
        <v>120</v>
      </c>
      <c r="E19" s="75"/>
      <c r="F19" s="75">
        <f t="shared" si="0"/>
        <v>0</v>
      </c>
      <c r="G19" s="5"/>
    </row>
    <row r="20" spans="1:6" s="6" customFormat="1" ht="51">
      <c r="A20" s="60">
        <v>16</v>
      </c>
      <c r="B20" s="24" t="s">
        <v>319</v>
      </c>
      <c r="C20" s="24" t="s">
        <v>297</v>
      </c>
      <c r="D20" s="76">
        <v>24</v>
      </c>
      <c r="E20" s="75"/>
      <c r="F20" s="75">
        <f t="shared" si="0"/>
        <v>0</v>
      </c>
    </row>
    <row r="21" spans="1:6" s="6" customFormat="1" ht="51">
      <c r="A21" s="60">
        <v>17</v>
      </c>
      <c r="B21" s="24" t="s">
        <v>320</v>
      </c>
      <c r="C21" s="24" t="s">
        <v>297</v>
      </c>
      <c r="D21" s="76">
        <v>12</v>
      </c>
      <c r="E21" s="75"/>
      <c r="F21" s="75">
        <f t="shared" si="0"/>
        <v>0</v>
      </c>
    </row>
    <row r="22" spans="1:7" s="6" customFormat="1" ht="51">
      <c r="A22" s="60">
        <v>18</v>
      </c>
      <c r="B22" s="24" t="s">
        <v>321</v>
      </c>
      <c r="C22" s="24" t="s">
        <v>297</v>
      </c>
      <c r="D22" s="76">
        <v>12</v>
      </c>
      <c r="E22" s="75"/>
      <c r="F22" s="75">
        <f t="shared" si="0"/>
        <v>0</v>
      </c>
      <c r="G22" s="5"/>
    </row>
    <row r="23" spans="1:8" s="6" customFormat="1" ht="51">
      <c r="A23" s="60">
        <v>19</v>
      </c>
      <c r="B23" s="24" t="s">
        <v>322</v>
      </c>
      <c r="C23" s="24" t="s">
        <v>297</v>
      </c>
      <c r="D23" s="76">
        <v>12</v>
      </c>
      <c r="E23" s="75"/>
      <c r="F23" s="75">
        <f t="shared" si="0"/>
        <v>0</v>
      </c>
      <c r="G23" s="5"/>
      <c r="H23" s="4"/>
    </row>
    <row r="24" spans="1:8" s="6" customFormat="1" ht="51">
      <c r="A24" s="60">
        <v>20</v>
      </c>
      <c r="B24" s="24" t="s">
        <v>323</v>
      </c>
      <c r="C24" s="24" t="s">
        <v>297</v>
      </c>
      <c r="D24" s="76">
        <v>72</v>
      </c>
      <c r="E24" s="75"/>
      <c r="F24" s="75">
        <f t="shared" si="0"/>
        <v>0</v>
      </c>
      <c r="G24" s="5"/>
      <c r="H24" s="4"/>
    </row>
    <row r="25" spans="1:8" s="6" customFormat="1" ht="51">
      <c r="A25" s="60">
        <v>21</v>
      </c>
      <c r="B25" s="24" t="s">
        <v>324</v>
      </c>
      <c r="C25" s="24" t="s">
        <v>297</v>
      </c>
      <c r="D25" s="76">
        <v>24</v>
      </c>
      <c r="E25" s="75"/>
      <c r="F25" s="75">
        <f t="shared" si="0"/>
        <v>0</v>
      </c>
      <c r="G25" s="5"/>
      <c r="H25" s="4"/>
    </row>
    <row r="26" spans="1:8" s="6" customFormat="1" ht="51">
      <c r="A26" s="60">
        <v>22</v>
      </c>
      <c r="B26" s="24" t="s">
        <v>325</v>
      </c>
      <c r="C26" s="24" t="s">
        <v>297</v>
      </c>
      <c r="D26" s="76">
        <v>24</v>
      </c>
      <c r="E26" s="75"/>
      <c r="F26" s="75">
        <f t="shared" si="0"/>
        <v>0</v>
      </c>
      <c r="G26" s="5"/>
      <c r="H26" s="4"/>
    </row>
    <row r="27" spans="1:8" s="6" customFormat="1" ht="51">
      <c r="A27" s="60">
        <v>23</v>
      </c>
      <c r="B27" s="24" t="s">
        <v>139</v>
      </c>
      <c r="C27" s="24" t="s">
        <v>297</v>
      </c>
      <c r="D27" s="76">
        <v>24</v>
      </c>
      <c r="E27" s="75"/>
      <c r="F27" s="75">
        <f t="shared" si="0"/>
        <v>0</v>
      </c>
      <c r="G27" s="5"/>
      <c r="H27" s="4"/>
    </row>
    <row r="28" spans="1:8" s="6" customFormat="1" ht="51">
      <c r="A28" s="60">
        <v>24</v>
      </c>
      <c r="B28" s="24" t="s">
        <v>140</v>
      </c>
      <c r="C28" s="24" t="s">
        <v>297</v>
      </c>
      <c r="D28" s="76">
        <v>72</v>
      </c>
      <c r="E28" s="75"/>
      <c r="F28" s="75">
        <f t="shared" si="0"/>
        <v>0</v>
      </c>
      <c r="G28" s="5"/>
      <c r="H28" s="4"/>
    </row>
    <row r="29" spans="1:6" ht="51">
      <c r="A29" s="60">
        <v>25</v>
      </c>
      <c r="B29" s="24" t="s">
        <v>141</v>
      </c>
      <c r="C29" s="24" t="s">
        <v>297</v>
      </c>
      <c r="D29" s="76">
        <v>120</v>
      </c>
      <c r="E29" s="75"/>
      <c r="F29" s="75">
        <f t="shared" si="0"/>
        <v>0</v>
      </c>
    </row>
    <row r="30" spans="1:6" ht="51">
      <c r="A30" s="60">
        <v>26</v>
      </c>
      <c r="B30" s="24" t="s">
        <v>142</v>
      </c>
      <c r="C30" s="24" t="s">
        <v>297</v>
      </c>
      <c r="D30" s="76">
        <v>24</v>
      </c>
      <c r="E30" s="75"/>
      <c r="F30" s="75">
        <f t="shared" si="0"/>
        <v>0</v>
      </c>
    </row>
    <row r="31" spans="1:6" ht="63.75">
      <c r="A31" s="60">
        <v>27</v>
      </c>
      <c r="B31" s="24" t="s">
        <v>327</v>
      </c>
      <c r="C31" s="24" t="s">
        <v>297</v>
      </c>
      <c r="D31" s="76">
        <v>96</v>
      </c>
      <c r="E31" s="75"/>
      <c r="F31" s="75">
        <f t="shared" si="0"/>
        <v>0</v>
      </c>
    </row>
    <row r="32" spans="1:6" ht="63.75">
      <c r="A32" s="60">
        <v>28</v>
      </c>
      <c r="B32" s="24" t="s">
        <v>328</v>
      </c>
      <c r="C32" s="24" t="s">
        <v>297</v>
      </c>
      <c r="D32" s="76">
        <v>72</v>
      </c>
      <c r="E32" s="75"/>
      <c r="F32" s="75">
        <f t="shared" si="0"/>
        <v>0</v>
      </c>
    </row>
    <row r="33" spans="1:6" ht="12.75">
      <c r="A33" s="154"/>
      <c r="B33" s="31" t="s">
        <v>113</v>
      </c>
      <c r="C33" s="154"/>
      <c r="D33" s="154"/>
      <c r="E33" s="154"/>
      <c r="F33" s="155">
        <f>SUM(F5:F32)</f>
        <v>0</v>
      </c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140625" style="13" customWidth="1"/>
    <col min="2" max="2" width="52.140625" style="13" customWidth="1"/>
    <col min="3" max="3" width="5.7109375" style="13" customWidth="1"/>
    <col min="4" max="16384" width="9.140625" style="13" customWidth="1"/>
  </cols>
  <sheetData>
    <row r="1" spans="3:6" ht="12.75">
      <c r="C1" s="175" t="s">
        <v>70</v>
      </c>
      <c r="D1" s="175"/>
      <c r="E1" s="175"/>
      <c r="F1" s="175"/>
    </row>
    <row r="2" spans="1:6" ht="12.75">
      <c r="A2" s="145" t="s">
        <v>26</v>
      </c>
      <c r="B2" s="195" t="s">
        <v>277</v>
      </c>
      <c r="C2" s="195"/>
      <c r="D2" s="195"/>
      <c r="E2" s="195"/>
      <c r="F2" s="195"/>
    </row>
    <row r="3" spans="1:6" ht="38.25" customHeight="1">
      <c r="A3" s="146"/>
      <c r="B3" s="72"/>
      <c r="C3" s="73" t="s">
        <v>27</v>
      </c>
      <c r="D3" s="147" t="s">
        <v>72</v>
      </c>
      <c r="E3" s="73" t="s">
        <v>28</v>
      </c>
      <c r="F3" s="73" t="s">
        <v>29</v>
      </c>
    </row>
    <row r="4" spans="1:6" ht="33.75" customHeight="1">
      <c r="A4" s="30">
        <v>1</v>
      </c>
      <c r="B4" s="89" t="s">
        <v>112</v>
      </c>
      <c r="C4" s="90" t="s">
        <v>15</v>
      </c>
      <c r="D4" s="90">
        <v>30</v>
      </c>
      <c r="E4" s="91"/>
      <c r="F4" s="91">
        <f>SUM(D4*E4)</f>
        <v>0</v>
      </c>
    </row>
    <row r="5" spans="1:6" ht="30.75" customHeight="1">
      <c r="A5" s="30">
        <v>2</v>
      </c>
      <c r="B5" s="89" t="s">
        <v>278</v>
      </c>
      <c r="C5" s="90" t="s">
        <v>15</v>
      </c>
      <c r="D5" s="90">
        <v>5</v>
      </c>
      <c r="E5" s="91"/>
      <c r="F5" s="91">
        <f>SUM(D5*E5)</f>
        <v>0</v>
      </c>
    </row>
    <row r="6" spans="1:6" ht="12.75">
      <c r="A6" s="30"/>
      <c r="B6" s="31" t="s">
        <v>113</v>
      </c>
      <c r="C6" s="30"/>
      <c r="D6" s="30"/>
      <c r="E6" s="30"/>
      <c r="F6" s="91">
        <f>SUM(F4:F5)</f>
        <v>0</v>
      </c>
    </row>
  </sheetData>
  <sheetProtection/>
  <mergeCells count="2">
    <mergeCell ref="C1:F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421875" style="13" customWidth="1"/>
    <col min="2" max="2" width="50.7109375" style="13" customWidth="1"/>
    <col min="3" max="3" width="5.7109375" style="13" customWidth="1"/>
    <col min="4" max="4" width="8.8515625" style="13" customWidth="1"/>
    <col min="5" max="16384" width="9.140625" style="13" customWidth="1"/>
  </cols>
  <sheetData>
    <row r="1" spans="3:6" ht="12.75">
      <c r="C1" s="175" t="s">
        <v>70</v>
      </c>
      <c r="D1" s="175"/>
      <c r="E1" s="175"/>
      <c r="F1" s="175"/>
    </row>
    <row r="2" spans="1:6" ht="12.75">
      <c r="A2" s="81" t="s">
        <v>26</v>
      </c>
      <c r="B2" s="203" t="s">
        <v>279</v>
      </c>
      <c r="C2" s="195"/>
      <c r="D2" s="195"/>
      <c r="E2" s="195"/>
      <c r="F2" s="195"/>
    </row>
    <row r="3" spans="1:6" ht="38.25" customHeight="1">
      <c r="A3" s="156"/>
      <c r="B3" s="157"/>
      <c r="C3" s="73" t="s">
        <v>27</v>
      </c>
      <c r="D3" s="147" t="s">
        <v>72</v>
      </c>
      <c r="E3" s="73" t="s">
        <v>28</v>
      </c>
      <c r="F3" s="73" t="s">
        <v>29</v>
      </c>
    </row>
    <row r="4" spans="1:6" ht="12.75">
      <c r="A4" s="81">
        <v>1</v>
      </c>
      <c r="B4" s="166" t="s">
        <v>289</v>
      </c>
      <c r="C4" s="148" t="s">
        <v>15</v>
      </c>
      <c r="D4" s="14">
        <v>7409</v>
      </c>
      <c r="E4" s="18"/>
      <c r="F4" s="167">
        <f>SUM(D4*E4)</f>
        <v>0</v>
      </c>
    </row>
    <row r="5" spans="1:6" ht="12.75">
      <c r="A5" s="81">
        <v>2</v>
      </c>
      <c r="B5" s="168" t="s">
        <v>280</v>
      </c>
      <c r="C5" s="14" t="s">
        <v>17</v>
      </c>
      <c r="D5" s="169">
        <v>1000</v>
      </c>
      <c r="E5" s="18"/>
      <c r="F5" s="167">
        <f aca="true" t="shared" si="0" ref="F5:F13">SUM(D5*E5)</f>
        <v>0</v>
      </c>
    </row>
    <row r="6" spans="1:6" ht="12.75">
      <c r="A6" s="81">
        <v>3</v>
      </c>
      <c r="B6" s="168" t="s">
        <v>281</v>
      </c>
      <c r="C6" s="14" t="s">
        <v>17</v>
      </c>
      <c r="D6" s="169">
        <v>500</v>
      </c>
      <c r="E6" s="18"/>
      <c r="F6" s="167">
        <f t="shared" si="0"/>
        <v>0</v>
      </c>
    </row>
    <row r="7" spans="1:6" ht="12.75">
      <c r="A7" s="81">
        <v>4</v>
      </c>
      <c r="B7" s="168" t="s">
        <v>283</v>
      </c>
      <c r="C7" s="14" t="s">
        <v>17</v>
      </c>
      <c r="D7" s="169">
        <v>200</v>
      </c>
      <c r="E7" s="18"/>
      <c r="F7" s="167">
        <f t="shared" si="0"/>
        <v>0</v>
      </c>
    </row>
    <row r="8" spans="1:6" ht="12.75">
      <c r="A8" s="81">
        <v>5</v>
      </c>
      <c r="B8" s="168" t="s">
        <v>282</v>
      </c>
      <c r="C8" s="14" t="s">
        <v>17</v>
      </c>
      <c r="D8" s="14">
        <v>5988</v>
      </c>
      <c r="E8" s="18"/>
      <c r="F8" s="167">
        <f t="shared" si="0"/>
        <v>0</v>
      </c>
    </row>
    <row r="9" spans="1:6" ht="12.75">
      <c r="A9" s="81">
        <v>6</v>
      </c>
      <c r="B9" s="168" t="s">
        <v>290</v>
      </c>
      <c r="C9" s="14" t="s">
        <v>15</v>
      </c>
      <c r="D9" s="14">
        <v>200</v>
      </c>
      <c r="E9" s="18"/>
      <c r="F9" s="167">
        <f t="shared" si="0"/>
        <v>0</v>
      </c>
    </row>
    <row r="10" spans="1:6" ht="12.75">
      <c r="A10" s="81">
        <v>7</v>
      </c>
      <c r="B10" s="168" t="s">
        <v>284</v>
      </c>
      <c r="C10" s="14" t="s">
        <v>15</v>
      </c>
      <c r="D10" s="14">
        <v>75</v>
      </c>
      <c r="E10" s="18"/>
      <c r="F10" s="167">
        <f t="shared" si="0"/>
        <v>0</v>
      </c>
    </row>
    <row r="11" spans="1:6" ht="12.75">
      <c r="A11" s="81">
        <v>8</v>
      </c>
      <c r="B11" s="168" t="s">
        <v>285</v>
      </c>
      <c r="C11" s="14" t="s">
        <v>15</v>
      </c>
      <c r="D11" s="14">
        <v>40</v>
      </c>
      <c r="E11" s="18"/>
      <c r="F11" s="167">
        <f t="shared" si="0"/>
        <v>0</v>
      </c>
    </row>
    <row r="12" spans="1:6" ht="12.75">
      <c r="A12" s="81">
        <v>9</v>
      </c>
      <c r="B12" s="168" t="s">
        <v>295</v>
      </c>
      <c r="C12" s="14" t="s">
        <v>15</v>
      </c>
      <c r="D12" s="14">
        <v>600</v>
      </c>
      <c r="E12" s="18"/>
      <c r="F12" s="167">
        <f t="shared" si="0"/>
        <v>0</v>
      </c>
    </row>
    <row r="13" spans="1:6" ht="12.75">
      <c r="A13" s="81">
        <v>10</v>
      </c>
      <c r="B13" s="168" t="s">
        <v>296</v>
      </c>
      <c r="C13" s="14" t="s">
        <v>15</v>
      </c>
      <c r="D13" s="14">
        <v>300</v>
      </c>
      <c r="E13" s="18"/>
      <c r="F13" s="167">
        <f t="shared" si="0"/>
        <v>0</v>
      </c>
    </row>
    <row r="14" spans="1:6" ht="12.75">
      <c r="A14" s="30"/>
      <c r="B14" s="164" t="s">
        <v>113</v>
      </c>
      <c r="C14" s="30"/>
      <c r="D14" s="30"/>
      <c r="E14" s="30"/>
      <c r="F14" s="91">
        <f>SUM(F4:F13)</f>
        <v>0</v>
      </c>
    </row>
  </sheetData>
  <sheetProtection/>
  <mergeCells count="2">
    <mergeCell ref="C1:F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140625" style="13" customWidth="1"/>
    <col min="2" max="2" width="52.00390625" style="13" customWidth="1"/>
    <col min="3" max="3" width="5.7109375" style="13" customWidth="1"/>
    <col min="4" max="4" width="8.57421875" style="13" customWidth="1"/>
    <col min="5" max="5" width="7.8515625" style="13" customWidth="1"/>
    <col min="6" max="6" width="8.421875" style="13" customWidth="1"/>
    <col min="7" max="16384" width="9.140625" style="13" customWidth="1"/>
  </cols>
  <sheetData>
    <row r="1" spans="3:6" ht="12.75">
      <c r="C1" s="175" t="s">
        <v>70</v>
      </c>
      <c r="D1" s="175"/>
      <c r="E1" s="175"/>
      <c r="F1" s="175"/>
    </row>
    <row r="2" spans="1:6" ht="12.75">
      <c r="A2" s="81" t="s">
        <v>26</v>
      </c>
      <c r="B2" s="203" t="s">
        <v>286</v>
      </c>
      <c r="C2" s="195"/>
      <c r="D2" s="195"/>
      <c r="E2" s="195"/>
      <c r="F2" s="195"/>
    </row>
    <row r="3" spans="1:6" ht="38.25" customHeight="1">
      <c r="A3" s="156"/>
      <c r="B3" s="157"/>
      <c r="C3" s="73" t="s">
        <v>27</v>
      </c>
      <c r="D3" s="147" t="s">
        <v>72</v>
      </c>
      <c r="E3" s="73" t="s">
        <v>28</v>
      </c>
      <c r="F3" s="73" t="s">
        <v>29</v>
      </c>
    </row>
    <row r="4" spans="1:6" ht="21.75" customHeight="1">
      <c r="A4" s="158">
        <v>1</v>
      </c>
      <c r="B4" s="159" t="s">
        <v>294</v>
      </c>
      <c r="C4" s="161" t="s">
        <v>15</v>
      </c>
      <c r="D4" s="165">
        <v>30</v>
      </c>
      <c r="E4" s="162"/>
      <c r="F4" s="163">
        <f>SUM(D4*E4)</f>
        <v>0</v>
      </c>
    </row>
    <row r="5" spans="1:6" ht="12.75">
      <c r="A5" s="30"/>
      <c r="B5" s="164" t="s">
        <v>113</v>
      </c>
      <c r="C5" s="30"/>
      <c r="D5" s="30"/>
      <c r="E5" s="30"/>
      <c r="F5" s="91">
        <f>SUM(F4)</f>
        <v>0</v>
      </c>
    </row>
  </sheetData>
  <sheetProtection/>
  <mergeCells count="2">
    <mergeCell ref="C1:F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4.7109375" style="0" customWidth="1"/>
    <col min="2" max="2" width="46.140625" style="0" customWidth="1"/>
  </cols>
  <sheetData>
    <row r="1" spans="1:6" s="13" customFormat="1" ht="12.75">
      <c r="A1" s="30"/>
      <c r="B1" s="30"/>
      <c r="C1" s="204" t="s">
        <v>70</v>
      </c>
      <c r="D1" s="204"/>
      <c r="E1" s="204"/>
      <c r="F1" s="204"/>
    </row>
    <row r="2" spans="1:6" s="13" customFormat="1" ht="15.75">
      <c r="A2" s="176" t="s">
        <v>26</v>
      </c>
      <c r="B2" s="177" t="s">
        <v>305</v>
      </c>
      <c r="C2" s="177"/>
      <c r="D2" s="177"/>
      <c r="E2" s="177"/>
      <c r="F2" s="177"/>
    </row>
    <row r="3" spans="1:6" s="13" customFormat="1" ht="12.75" customHeight="1">
      <c r="A3" s="176"/>
      <c r="B3" s="194" t="s">
        <v>0</v>
      </c>
      <c r="C3" s="193" t="s">
        <v>27</v>
      </c>
      <c r="D3" s="193" t="s">
        <v>72</v>
      </c>
      <c r="E3" s="193" t="s">
        <v>28</v>
      </c>
      <c r="F3" s="198" t="s">
        <v>274</v>
      </c>
    </row>
    <row r="4" spans="1:6" s="13" customFormat="1" ht="24.75" customHeight="1">
      <c r="A4" s="176"/>
      <c r="B4" s="194"/>
      <c r="C4" s="193"/>
      <c r="D4" s="193"/>
      <c r="E4" s="193"/>
      <c r="F4" s="198"/>
    </row>
    <row r="5" spans="1:6" s="21" customFormat="1" ht="12.75">
      <c r="A5" s="60">
        <v>1</v>
      </c>
      <c r="B5" s="109" t="s">
        <v>165</v>
      </c>
      <c r="C5" s="49" t="s">
        <v>15</v>
      </c>
      <c r="D5" s="130">
        <v>130</v>
      </c>
      <c r="E5" s="60"/>
      <c r="F5" s="75">
        <f>SUM(D5*E5)</f>
        <v>0</v>
      </c>
    </row>
    <row r="6" spans="1:6" s="21" customFormat="1" ht="12.75">
      <c r="A6" s="60">
        <v>2</v>
      </c>
      <c r="B6" s="60" t="s">
        <v>166</v>
      </c>
      <c r="C6" s="49" t="s">
        <v>15</v>
      </c>
      <c r="D6" s="130">
        <v>75</v>
      </c>
      <c r="E6" s="60"/>
      <c r="F6" s="75">
        <f>SUM(D6*E6)</f>
        <v>0</v>
      </c>
    </row>
    <row r="7" spans="1:6" s="21" customFormat="1" ht="12.75">
      <c r="A7" s="60">
        <v>3</v>
      </c>
      <c r="B7" s="60" t="s">
        <v>168</v>
      </c>
      <c r="C7" s="49" t="s">
        <v>15</v>
      </c>
      <c r="D7" s="130">
        <v>20</v>
      </c>
      <c r="E7" s="60"/>
      <c r="F7" s="75">
        <f>SUM(D7*E7)</f>
        <v>0</v>
      </c>
    </row>
    <row r="8" spans="1:6" ht="12.75">
      <c r="A8" s="151"/>
      <c r="B8" s="31" t="s">
        <v>113</v>
      </c>
      <c r="C8" s="151"/>
      <c r="D8" s="151"/>
      <c r="E8" s="151"/>
      <c r="F8" s="152">
        <f>SUM(F5:F7)</f>
        <v>0</v>
      </c>
    </row>
  </sheetData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B3" sqref="B3:B4"/>
    </sheetView>
  </sheetViews>
  <sheetFormatPr defaultColWidth="9.140625" defaultRowHeight="12.75"/>
  <cols>
    <col min="1" max="1" width="3.140625" style="21" customWidth="1"/>
    <col min="2" max="2" width="42.140625" style="21" customWidth="1"/>
    <col min="3" max="3" width="7.00390625" style="21" customWidth="1"/>
    <col min="4" max="4" width="9.421875" style="21" customWidth="1"/>
    <col min="5" max="5" width="9.28125" style="21" customWidth="1"/>
    <col min="6" max="6" width="10.28125" style="21" customWidth="1"/>
    <col min="7" max="16384" width="9.140625" style="21" customWidth="1"/>
  </cols>
  <sheetData>
    <row r="1" spans="3:6" ht="12.75">
      <c r="C1" s="186" t="s">
        <v>70</v>
      </c>
      <c r="D1" s="186"/>
      <c r="E1" s="186"/>
      <c r="F1" s="186"/>
    </row>
    <row r="2" spans="1:6" ht="12.75">
      <c r="A2" s="187" t="s">
        <v>26</v>
      </c>
      <c r="B2" s="190" t="s">
        <v>299</v>
      </c>
      <c r="C2" s="190"/>
      <c r="D2" s="190"/>
      <c r="E2" s="190"/>
      <c r="F2" s="190"/>
    </row>
    <row r="3" spans="1:6" ht="12.75" customHeight="1">
      <c r="A3" s="187"/>
      <c r="B3" s="189" t="s">
        <v>0</v>
      </c>
      <c r="C3" s="188" t="s">
        <v>27</v>
      </c>
      <c r="D3" s="188" t="s">
        <v>72</v>
      </c>
      <c r="E3" s="188" t="s">
        <v>28</v>
      </c>
      <c r="F3" s="188" t="s">
        <v>274</v>
      </c>
    </row>
    <row r="4" spans="1:6" ht="24.75" customHeight="1">
      <c r="A4" s="187"/>
      <c r="B4" s="189"/>
      <c r="C4" s="188"/>
      <c r="D4" s="188"/>
      <c r="E4" s="188"/>
      <c r="F4" s="188"/>
    </row>
    <row r="5" spans="1:6" ht="12.75">
      <c r="A5" s="36"/>
      <c r="B5" s="37"/>
      <c r="C5" s="38"/>
      <c r="D5" s="38"/>
      <c r="E5" s="38"/>
      <c r="F5" s="38"/>
    </row>
    <row r="6" spans="1:6" ht="12.75">
      <c r="A6" s="39">
        <v>1</v>
      </c>
      <c r="B6" s="40" t="s">
        <v>4</v>
      </c>
      <c r="C6" s="41" t="s">
        <v>15</v>
      </c>
      <c r="D6" s="41">
        <v>1836</v>
      </c>
      <c r="E6" s="42"/>
      <c r="F6" s="43">
        <f>SUM(D6*E6)</f>
        <v>0</v>
      </c>
    </row>
    <row r="7" spans="1:6" ht="38.25">
      <c r="A7" s="39">
        <v>2</v>
      </c>
      <c r="B7" s="22" t="s">
        <v>171</v>
      </c>
      <c r="C7" s="41" t="s">
        <v>15</v>
      </c>
      <c r="D7" s="41">
        <v>2905</v>
      </c>
      <c r="E7" s="42"/>
      <c r="F7" s="43">
        <f aca="true" t="shared" si="0" ref="F7:F46">SUM(D7*E7)</f>
        <v>0</v>
      </c>
    </row>
    <row r="8" spans="1:6" ht="27.75" customHeight="1">
      <c r="A8" s="39">
        <v>3</v>
      </c>
      <c r="B8" s="40" t="s">
        <v>30</v>
      </c>
      <c r="C8" s="41" t="s">
        <v>15</v>
      </c>
      <c r="D8" s="41">
        <v>76376</v>
      </c>
      <c r="E8" s="42"/>
      <c r="F8" s="43">
        <f t="shared" si="0"/>
        <v>0</v>
      </c>
    </row>
    <row r="9" spans="1:6" ht="24.75" customHeight="1">
      <c r="A9" s="39">
        <v>4</v>
      </c>
      <c r="B9" s="40" t="s">
        <v>31</v>
      </c>
      <c r="C9" s="41" t="s">
        <v>15</v>
      </c>
      <c r="D9" s="41">
        <v>54287</v>
      </c>
      <c r="E9" s="42"/>
      <c r="F9" s="43">
        <f t="shared" si="0"/>
        <v>0</v>
      </c>
    </row>
    <row r="10" spans="1:6" ht="27" customHeight="1">
      <c r="A10" s="39">
        <v>5</v>
      </c>
      <c r="B10" s="40" t="s">
        <v>32</v>
      </c>
      <c r="C10" s="41" t="s">
        <v>15</v>
      </c>
      <c r="D10" s="41">
        <v>64565</v>
      </c>
      <c r="E10" s="42"/>
      <c r="F10" s="43">
        <f t="shared" si="0"/>
        <v>0</v>
      </c>
    </row>
    <row r="11" spans="1:6" ht="31.5" customHeight="1">
      <c r="A11" s="39">
        <v>6</v>
      </c>
      <c r="B11" s="40" t="s">
        <v>33</v>
      </c>
      <c r="C11" s="41" t="s">
        <v>15</v>
      </c>
      <c r="D11" s="41">
        <v>41214</v>
      </c>
      <c r="E11" s="42"/>
      <c r="F11" s="43">
        <f t="shared" si="0"/>
        <v>0</v>
      </c>
    </row>
    <row r="12" spans="1:6" ht="51">
      <c r="A12" s="39">
        <v>7</v>
      </c>
      <c r="B12" s="22" t="s">
        <v>172</v>
      </c>
      <c r="C12" s="41" t="s">
        <v>15</v>
      </c>
      <c r="D12" s="41">
        <v>1400</v>
      </c>
      <c r="E12" s="42"/>
      <c r="F12" s="43">
        <f t="shared" si="0"/>
        <v>0</v>
      </c>
    </row>
    <row r="13" spans="1:6" ht="63.75">
      <c r="A13" s="39">
        <v>8</v>
      </c>
      <c r="B13" s="22" t="s">
        <v>173</v>
      </c>
      <c r="C13" s="41" t="s">
        <v>15</v>
      </c>
      <c r="D13" s="41">
        <v>1778</v>
      </c>
      <c r="E13" s="42"/>
      <c r="F13" s="43">
        <f t="shared" si="0"/>
        <v>0</v>
      </c>
    </row>
    <row r="14" spans="1:6" ht="12.75">
      <c r="A14" s="39">
        <v>9</v>
      </c>
      <c r="B14" s="44" t="s">
        <v>287</v>
      </c>
      <c r="C14" s="41" t="s">
        <v>15</v>
      </c>
      <c r="D14" s="41">
        <v>1350</v>
      </c>
      <c r="E14" s="42"/>
      <c r="F14" s="43">
        <f t="shared" si="0"/>
        <v>0</v>
      </c>
    </row>
    <row r="15" spans="1:6" ht="25.5">
      <c r="A15" s="39">
        <v>10</v>
      </c>
      <c r="B15" s="40" t="s">
        <v>64</v>
      </c>
      <c r="C15" s="41" t="s">
        <v>15</v>
      </c>
      <c r="D15" s="41">
        <v>87</v>
      </c>
      <c r="E15" s="42"/>
      <c r="F15" s="43">
        <f t="shared" si="0"/>
        <v>0</v>
      </c>
    </row>
    <row r="16" spans="1:6" ht="25.5">
      <c r="A16" s="39">
        <v>11</v>
      </c>
      <c r="B16" s="40" t="s">
        <v>19</v>
      </c>
      <c r="C16" s="41" t="s">
        <v>15</v>
      </c>
      <c r="D16" s="41">
        <v>198</v>
      </c>
      <c r="E16" s="42"/>
      <c r="F16" s="43">
        <f t="shared" si="0"/>
        <v>0</v>
      </c>
    </row>
    <row r="17" spans="1:6" ht="25.5">
      <c r="A17" s="39">
        <v>12</v>
      </c>
      <c r="B17" s="40" t="s">
        <v>20</v>
      </c>
      <c r="C17" s="41" t="s">
        <v>15</v>
      </c>
      <c r="D17" s="41">
        <v>1079</v>
      </c>
      <c r="E17" s="42"/>
      <c r="F17" s="43">
        <f t="shared" si="0"/>
        <v>0</v>
      </c>
    </row>
    <row r="18" spans="1:6" ht="25.5">
      <c r="A18" s="39">
        <v>13</v>
      </c>
      <c r="B18" s="40" t="s">
        <v>21</v>
      </c>
      <c r="C18" s="41" t="s">
        <v>15</v>
      </c>
      <c r="D18" s="41">
        <v>11391</v>
      </c>
      <c r="E18" s="42"/>
      <c r="F18" s="43">
        <f t="shared" si="0"/>
        <v>0</v>
      </c>
    </row>
    <row r="19" spans="1:6" ht="25.5">
      <c r="A19" s="39">
        <v>14</v>
      </c>
      <c r="B19" s="40" t="s">
        <v>22</v>
      </c>
      <c r="C19" s="41" t="s">
        <v>15</v>
      </c>
      <c r="D19" s="41">
        <v>3216</v>
      </c>
      <c r="E19" s="42"/>
      <c r="F19" s="43">
        <f t="shared" si="0"/>
        <v>0</v>
      </c>
    </row>
    <row r="20" spans="1:6" ht="25.5">
      <c r="A20" s="39">
        <v>15</v>
      </c>
      <c r="B20" s="40" t="s">
        <v>23</v>
      </c>
      <c r="C20" s="41" t="s">
        <v>15</v>
      </c>
      <c r="D20" s="41">
        <v>2000</v>
      </c>
      <c r="E20" s="42"/>
      <c r="F20" s="43">
        <f t="shared" si="0"/>
        <v>0</v>
      </c>
    </row>
    <row r="21" spans="1:6" ht="38.25">
      <c r="A21" s="39">
        <v>16</v>
      </c>
      <c r="B21" s="22" t="s">
        <v>174</v>
      </c>
      <c r="C21" s="41" t="s">
        <v>15</v>
      </c>
      <c r="D21" s="41">
        <v>2000</v>
      </c>
      <c r="E21" s="42"/>
      <c r="F21" s="43">
        <f t="shared" si="0"/>
        <v>0</v>
      </c>
    </row>
    <row r="22" spans="1:6" ht="12.75">
      <c r="A22" s="39">
        <v>17</v>
      </c>
      <c r="B22" s="22" t="s">
        <v>231</v>
      </c>
      <c r="C22" s="41" t="s">
        <v>15</v>
      </c>
      <c r="D22" s="41">
        <v>39416</v>
      </c>
      <c r="E22" s="42"/>
      <c r="F22" s="43">
        <f t="shared" si="0"/>
        <v>0</v>
      </c>
    </row>
    <row r="23" spans="1:6" ht="25.5">
      <c r="A23" s="39">
        <v>18</v>
      </c>
      <c r="B23" s="45" t="s">
        <v>232</v>
      </c>
      <c r="C23" s="41" t="s">
        <v>15</v>
      </c>
      <c r="D23" s="41">
        <v>1400</v>
      </c>
      <c r="E23" s="42"/>
      <c r="F23" s="43">
        <f t="shared" si="0"/>
        <v>0</v>
      </c>
    </row>
    <row r="24" spans="1:6" ht="51">
      <c r="A24" s="39">
        <v>19</v>
      </c>
      <c r="B24" s="46" t="s">
        <v>175</v>
      </c>
      <c r="C24" s="41" t="s">
        <v>15</v>
      </c>
      <c r="D24" s="41">
        <v>450</v>
      </c>
      <c r="E24" s="42"/>
      <c r="F24" s="43">
        <f t="shared" si="0"/>
        <v>0</v>
      </c>
    </row>
    <row r="25" spans="1:6" ht="25.5">
      <c r="A25" s="39">
        <v>20</v>
      </c>
      <c r="B25" s="47" t="s">
        <v>224</v>
      </c>
      <c r="C25" s="41"/>
      <c r="D25" s="41">
        <v>629</v>
      </c>
      <c r="E25" s="42"/>
      <c r="F25" s="43">
        <f t="shared" si="0"/>
        <v>0</v>
      </c>
    </row>
    <row r="26" spans="1:6" ht="63.75">
      <c r="A26" s="39">
        <v>21</v>
      </c>
      <c r="B26" s="16" t="s">
        <v>223</v>
      </c>
      <c r="C26" s="41"/>
      <c r="D26" s="41">
        <v>384</v>
      </c>
      <c r="E26" s="42"/>
      <c r="F26" s="43">
        <f t="shared" si="0"/>
        <v>0</v>
      </c>
    </row>
    <row r="27" spans="1:6" ht="63.75">
      <c r="A27" s="39">
        <v>22</v>
      </c>
      <c r="B27" s="40" t="s">
        <v>176</v>
      </c>
      <c r="C27" s="41" t="s">
        <v>15</v>
      </c>
      <c r="D27" s="41">
        <v>45383</v>
      </c>
      <c r="E27" s="42"/>
      <c r="F27" s="43">
        <f t="shared" si="0"/>
        <v>0</v>
      </c>
    </row>
    <row r="28" spans="1:6" ht="63.75">
      <c r="A28" s="39">
        <v>23</v>
      </c>
      <c r="B28" s="40" t="s">
        <v>177</v>
      </c>
      <c r="C28" s="41" t="s">
        <v>15</v>
      </c>
      <c r="D28" s="41">
        <v>3639</v>
      </c>
      <c r="E28" s="42"/>
      <c r="F28" s="43">
        <f t="shared" si="0"/>
        <v>0</v>
      </c>
    </row>
    <row r="29" spans="1:6" ht="63.75">
      <c r="A29" s="39">
        <v>24</v>
      </c>
      <c r="B29" s="48" t="s">
        <v>178</v>
      </c>
      <c r="C29" s="41" t="s">
        <v>15</v>
      </c>
      <c r="D29" s="41">
        <v>2588</v>
      </c>
      <c r="E29" s="42"/>
      <c r="F29" s="43">
        <f t="shared" si="0"/>
        <v>0</v>
      </c>
    </row>
    <row r="30" spans="1:6" ht="63.75">
      <c r="A30" s="39">
        <v>25</v>
      </c>
      <c r="B30" s="48" t="s">
        <v>179</v>
      </c>
      <c r="C30" s="41" t="s">
        <v>15</v>
      </c>
      <c r="D30" s="41">
        <v>81932</v>
      </c>
      <c r="E30" s="42"/>
      <c r="F30" s="43">
        <f t="shared" si="0"/>
        <v>0</v>
      </c>
    </row>
    <row r="31" spans="1:6" ht="63.75">
      <c r="A31" s="39">
        <v>26</v>
      </c>
      <c r="B31" s="48" t="s">
        <v>180</v>
      </c>
      <c r="C31" s="41" t="s">
        <v>15</v>
      </c>
      <c r="D31" s="41">
        <v>15928</v>
      </c>
      <c r="E31" s="42"/>
      <c r="F31" s="43">
        <f t="shared" si="0"/>
        <v>0</v>
      </c>
    </row>
    <row r="32" spans="1:6" ht="63.75">
      <c r="A32" s="39">
        <v>27</v>
      </c>
      <c r="B32" s="48" t="s">
        <v>181</v>
      </c>
      <c r="C32" s="41" t="s">
        <v>15</v>
      </c>
      <c r="D32" s="41">
        <v>19862</v>
      </c>
      <c r="E32" s="42"/>
      <c r="F32" s="43">
        <f t="shared" si="0"/>
        <v>0</v>
      </c>
    </row>
    <row r="33" spans="1:6" ht="63.75">
      <c r="A33" s="39">
        <v>28</v>
      </c>
      <c r="B33" s="48" t="s">
        <v>182</v>
      </c>
      <c r="C33" s="41" t="s">
        <v>15</v>
      </c>
      <c r="D33" s="41">
        <v>3650</v>
      </c>
      <c r="E33" s="42"/>
      <c r="F33" s="43">
        <f t="shared" si="0"/>
        <v>0</v>
      </c>
    </row>
    <row r="34" spans="1:6" ht="12.75">
      <c r="A34" s="39">
        <v>29</v>
      </c>
      <c r="B34" s="24" t="s">
        <v>183</v>
      </c>
      <c r="C34" s="49" t="s">
        <v>15</v>
      </c>
      <c r="D34" s="49">
        <v>2</v>
      </c>
      <c r="E34" s="50"/>
      <c r="F34" s="43">
        <f t="shared" si="0"/>
        <v>0</v>
      </c>
    </row>
    <row r="35" spans="1:6" ht="12.75">
      <c r="A35" s="39">
        <v>30</v>
      </c>
      <c r="B35" s="24" t="s">
        <v>184</v>
      </c>
      <c r="C35" s="49" t="s">
        <v>15</v>
      </c>
      <c r="D35" s="49">
        <v>8</v>
      </c>
      <c r="E35" s="50"/>
      <c r="F35" s="43">
        <f t="shared" si="0"/>
        <v>0</v>
      </c>
    </row>
    <row r="36" spans="1:6" ht="12.75">
      <c r="A36" s="39">
        <v>31</v>
      </c>
      <c r="B36" s="24" t="s">
        <v>233</v>
      </c>
      <c r="C36" s="49" t="s">
        <v>15</v>
      </c>
      <c r="D36" s="49">
        <v>30</v>
      </c>
      <c r="E36" s="50"/>
      <c r="F36" s="43">
        <f t="shared" si="0"/>
        <v>0</v>
      </c>
    </row>
    <row r="37" spans="1:6" ht="12.75">
      <c r="A37" s="39">
        <v>32</v>
      </c>
      <c r="B37" s="24" t="s">
        <v>83</v>
      </c>
      <c r="C37" s="49" t="s">
        <v>15</v>
      </c>
      <c r="D37" s="49">
        <v>90</v>
      </c>
      <c r="E37" s="50"/>
      <c r="F37" s="43">
        <f t="shared" si="0"/>
        <v>0</v>
      </c>
    </row>
    <row r="38" spans="1:6" ht="12.75">
      <c r="A38" s="39">
        <v>33</v>
      </c>
      <c r="B38" s="24" t="s">
        <v>84</v>
      </c>
      <c r="C38" s="49" t="s">
        <v>15</v>
      </c>
      <c r="D38" s="49">
        <v>28</v>
      </c>
      <c r="E38" s="50"/>
      <c r="F38" s="43">
        <f t="shared" si="0"/>
        <v>0</v>
      </c>
    </row>
    <row r="39" spans="1:6" ht="12.75">
      <c r="A39" s="39">
        <v>34</v>
      </c>
      <c r="B39" s="24" t="s">
        <v>185</v>
      </c>
      <c r="C39" s="49" t="s">
        <v>15</v>
      </c>
      <c r="D39" s="49">
        <v>6</v>
      </c>
      <c r="E39" s="50"/>
      <c r="F39" s="43">
        <f t="shared" si="0"/>
        <v>0</v>
      </c>
    </row>
    <row r="40" spans="1:6" ht="51">
      <c r="A40" s="39">
        <v>35</v>
      </c>
      <c r="B40" s="40" t="s">
        <v>186</v>
      </c>
      <c r="C40" s="41" t="s">
        <v>15</v>
      </c>
      <c r="D40" s="41">
        <v>114</v>
      </c>
      <c r="E40" s="42"/>
      <c r="F40" s="43">
        <f t="shared" si="0"/>
        <v>0</v>
      </c>
    </row>
    <row r="41" spans="1:6" ht="51">
      <c r="A41" s="39">
        <v>36</v>
      </c>
      <c r="B41" s="40" t="s">
        <v>187</v>
      </c>
      <c r="C41" s="51" t="s">
        <v>15</v>
      </c>
      <c r="D41" s="51">
        <v>493</v>
      </c>
      <c r="E41" s="52"/>
      <c r="F41" s="43">
        <f t="shared" si="0"/>
        <v>0</v>
      </c>
    </row>
    <row r="42" spans="1:6" ht="51">
      <c r="A42" s="39">
        <v>37</v>
      </c>
      <c r="B42" s="53" t="s">
        <v>188</v>
      </c>
      <c r="C42" s="56" t="s">
        <v>15</v>
      </c>
      <c r="D42" s="56">
        <v>10</v>
      </c>
      <c r="E42" s="57"/>
      <c r="F42" s="43">
        <f t="shared" si="0"/>
        <v>0</v>
      </c>
    </row>
    <row r="43" spans="1:6" ht="51">
      <c r="A43" s="39">
        <v>38</v>
      </c>
      <c r="B43" s="22" t="s">
        <v>189</v>
      </c>
      <c r="C43" s="49" t="s">
        <v>15</v>
      </c>
      <c r="D43" s="49">
        <v>10</v>
      </c>
      <c r="E43" s="58"/>
      <c r="F43" s="43">
        <f t="shared" si="0"/>
        <v>0</v>
      </c>
    </row>
    <row r="44" spans="1:6" ht="24.75" customHeight="1">
      <c r="A44" s="39">
        <v>39</v>
      </c>
      <c r="B44" s="22" t="s">
        <v>288</v>
      </c>
      <c r="C44" s="49" t="s">
        <v>15</v>
      </c>
      <c r="D44" s="49">
        <v>700</v>
      </c>
      <c r="E44" s="58"/>
      <c r="F44" s="43">
        <f t="shared" si="0"/>
        <v>0</v>
      </c>
    </row>
    <row r="45" spans="1:6" ht="76.5">
      <c r="A45" s="39">
        <v>40</v>
      </c>
      <c r="B45" s="46" t="s">
        <v>190</v>
      </c>
      <c r="C45" s="49" t="s">
        <v>15</v>
      </c>
      <c r="D45" s="49">
        <v>92</v>
      </c>
      <c r="E45" s="58"/>
      <c r="F45" s="43">
        <f t="shared" si="0"/>
        <v>0</v>
      </c>
    </row>
    <row r="46" spans="1:6" ht="76.5">
      <c r="A46" s="39">
        <v>41</v>
      </c>
      <c r="B46" s="59" t="s">
        <v>227</v>
      </c>
      <c r="C46" s="49" t="s">
        <v>15</v>
      </c>
      <c r="D46" s="49">
        <v>5</v>
      </c>
      <c r="E46" s="58"/>
      <c r="F46" s="43">
        <f t="shared" si="0"/>
        <v>0</v>
      </c>
    </row>
    <row r="47" spans="1:7" ht="12.75">
      <c r="A47" s="60"/>
      <c r="B47" s="61" t="s">
        <v>113</v>
      </c>
      <c r="C47" s="60"/>
      <c r="D47" s="60"/>
      <c r="E47" s="62"/>
      <c r="F47" s="63">
        <f>SUM(F6:F46)</f>
        <v>0</v>
      </c>
      <c r="G47" s="64"/>
    </row>
    <row r="48" spans="1:6" ht="12.75">
      <c r="A48" s="65"/>
      <c r="B48" s="66"/>
      <c r="C48" s="67"/>
      <c r="D48" s="67"/>
      <c r="E48" s="68"/>
      <c r="F48" s="69"/>
    </row>
    <row r="49" spans="1:6" ht="12.75">
      <c r="A49" s="65"/>
      <c r="B49" s="66"/>
      <c r="C49" s="67"/>
      <c r="D49" s="67"/>
      <c r="E49" s="68"/>
      <c r="F49" s="69"/>
    </row>
    <row r="50" spans="1:6" ht="12.75">
      <c r="A50" s="65"/>
      <c r="B50" s="66"/>
      <c r="C50" s="67"/>
      <c r="D50" s="67"/>
      <c r="E50" s="68"/>
      <c r="F50" s="69"/>
    </row>
    <row r="51" spans="1:6" ht="12.75">
      <c r="A51" s="65"/>
      <c r="B51" s="66"/>
      <c r="C51" s="67"/>
      <c r="D51" s="67"/>
      <c r="E51" s="68"/>
      <c r="F51" s="69"/>
    </row>
    <row r="52" spans="1:6" ht="12.75">
      <c r="A52" s="65"/>
      <c r="B52" s="66"/>
      <c r="C52" s="67"/>
      <c r="D52" s="67"/>
      <c r="E52" s="68"/>
      <c r="F52" s="69"/>
    </row>
    <row r="53" ht="12.75">
      <c r="F53" s="70"/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480314960629921" right="0.7480314960629921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120" zoomScaleNormal="120" zoomScalePageLayoutView="0" workbookViewId="0" topLeftCell="A1">
      <selection activeCell="B13" sqref="B13"/>
    </sheetView>
  </sheetViews>
  <sheetFormatPr defaultColWidth="9.140625" defaultRowHeight="12.75"/>
  <cols>
    <col min="1" max="1" width="3.7109375" style="21" customWidth="1"/>
    <col min="2" max="2" width="44.7109375" style="21" customWidth="1"/>
    <col min="3" max="3" width="8.00390625" style="21" customWidth="1"/>
    <col min="4" max="4" width="13.140625" style="77" customWidth="1"/>
    <col min="5" max="5" width="7.7109375" style="21" customWidth="1"/>
    <col min="6" max="6" width="9.421875" style="21" customWidth="1"/>
    <col min="7" max="16384" width="9.140625" style="21" customWidth="1"/>
  </cols>
  <sheetData>
    <row r="1" spans="3:6" ht="12.75">
      <c r="C1" s="191" t="s">
        <v>70</v>
      </c>
      <c r="D1" s="191"/>
      <c r="E1" s="191"/>
      <c r="F1" s="191"/>
    </row>
    <row r="2" spans="1:6" ht="12.75">
      <c r="A2" s="192" t="s">
        <v>26</v>
      </c>
      <c r="B2" s="195" t="s">
        <v>115</v>
      </c>
      <c r="C2" s="195"/>
      <c r="D2" s="195"/>
      <c r="E2" s="195"/>
      <c r="F2" s="195"/>
    </row>
    <row r="3" spans="1:6" ht="12.75">
      <c r="A3" s="192"/>
      <c r="B3" s="194" t="s">
        <v>0</v>
      </c>
      <c r="C3" s="193" t="s">
        <v>34</v>
      </c>
      <c r="D3" s="193" t="s">
        <v>72</v>
      </c>
      <c r="E3" s="193" t="s">
        <v>28</v>
      </c>
      <c r="F3" s="193" t="s">
        <v>274</v>
      </c>
    </row>
    <row r="4" spans="1:6" ht="12.75">
      <c r="A4" s="192"/>
      <c r="B4" s="194"/>
      <c r="C4" s="193"/>
      <c r="D4" s="193"/>
      <c r="E4" s="193"/>
      <c r="F4" s="193"/>
    </row>
    <row r="5" spans="1:6" ht="25.5">
      <c r="A5" s="60">
        <v>1</v>
      </c>
      <c r="B5" s="29" t="s">
        <v>135</v>
      </c>
      <c r="C5" s="49" t="s">
        <v>15</v>
      </c>
      <c r="D5" s="49">
        <v>562</v>
      </c>
      <c r="E5" s="74"/>
      <c r="F5" s="75">
        <f>SUM(D5*E5)</f>
        <v>0</v>
      </c>
    </row>
    <row r="6" spans="1:6" ht="25.5">
      <c r="A6" s="60">
        <v>2</v>
      </c>
      <c r="B6" s="29" t="s">
        <v>132</v>
      </c>
      <c r="C6" s="49" t="s">
        <v>15</v>
      </c>
      <c r="D6" s="49">
        <v>528</v>
      </c>
      <c r="E6" s="74"/>
      <c r="F6" s="75">
        <f aca="true" t="shared" si="0" ref="F6:F17">SUM(D6*E6)</f>
        <v>0</v>
      </c>
    </row>
    <row r="7" spans="1:6" ht="25.5">
      <c r="A7" s="60">
        <v>3</v>
      </c>
      <c r="B7" s="29" t="s">
        <v>133</v>
      </c>
      <c r="C7" s="49" t="s">
        <v>15</v>
      </c>
      <c r="D7" s="49">
        <v>25</v>
      </c>
      <c r="E7" s="74"/>
      <c r="F7" s="75">
        <f t="shared" si="0"/>
        <v>0</v>
      </c>
    </row>
    <row r="8" spans="1:6" ht="25.5">
      <c r="A8" s="60">
        <v>4</v>
      </c>
      <c r="B8" s="29" t="s">
        <v>136</v>
      </c>
      <c r="C8" s="49" t="s">
        <v>15</v>
      </c>
      <c r="D8" s="49">
        <v>119</v>
      </c>
      <c r="E8" s="74"/>
      <c r="F8" s="75">
        <f t="shared" si="0"/>
        <v>0</v>
      </c>
    </row>
    <row r="9" spans="1:6" ht="25.5">
      <c r="A9" s="60">
        <v>5</v>
      </c>
      <c r="B9" s="29" t="s">
        <v>137</v>
      </c>
      <c r="C9" s="49" t="s">
        <v>15</v>
      </c>
      <c r="D9" s="49">
        <v>20</v>
      </c>
      <c r="E9" s="74"/>
      <c r="F9" s="75">
        <f t="shared" si="0"/>
        <v>0</v>
      </c>
    </row>
    <row r="10" spans="1:6" ht="25.5">
      <c r="A10" s="60">
        <v>6</v>
      </c>
      <c r="B10" s="29" t="s">
        <v>134</v>
      </c>
      <c r="C10" s="49" t="s">
        <v>15</v>
      </c>
      <c r="D10" s="49">
        <v>147</v>
      </c>
      <c r="E10" s="74"/>
      <c r="F10" s="75">
        <f t="shared" si="0"/>
        <v>0</v>
      </c>
    </row>
    <row r="11" spans="1:6" ht="25.5">
      <c r="A11" s="60">
        <v>7</v>
      </c>
      <c r="B11" s="29" t="s">
        <v>138</v>
      </c>
      <c r="C11" s="49" t="s">
        <v>15</v>
      </c>
      <c r="D11" s="49">
        <v>1624</v>
      </c>
      <c r="E11" s="74"/>
      <c r="F11" s="75">
        <f t="shared" si="0"/>
        <v>0</v>
      </c>
    </row>
    <row r="12" spans="1:7" ht="25.5">
      <c r="A12" s="60">
        <v>8</v>
      </c>
      <c r="B12" s="24" t="s">
        <v>215</v>
      </c>
      <c r="C12" s="24" t="s">
        <v>214</v>
      </c>
      <c r="D12" s="76">
        <v>2</v>
      </c>
      <c r="E12" s="75"/>
      <c r="F12" s="75">
        <f t="shared" si="0"/>
        <v>0</v>
      </c>
      <c r="G12" s="69"/>
    </row>
    <row r="13" spans="1:7" ht="25.5">
      <c r="A13" s="60">
        <v>9</v>
      </c>
      <c r="B13" s="24" t="s">
        <v>216</v>
      </c>
      <c r="C13" s="24" t="s">
        <v>214</v>
      </c>
      <c r="D13" s="76">
        <v>2</v>
      </c>
      <c r="E13" s="75"/>
      <c r="F13" s="75">
        <f t="shared" si="0"/>
        <v>0</v>
      </c>
      <c r="G13" s="69"/>
    </row>
    <row r="14" spans="1:7" ht="25.5">
      <c r="A14" s="60">
        <v>10</v>
      </c>
      <c r="B14" s="24" t="s">
        <v>217</v>
      </c>
      <c r="C14" s="24" t="s">
        <v>214</v>
      </c>
      <c r="D14" s="76">
        <v>2</v>
      </c>
      <c r="E14" s="75"/>
      <c r="F14" s="75">
        <f t="shared" si="0"/>
        <v>0</v>
      </c>
      <c r="G14" s="69"/>
    </row>
    <row r="15" spans="1:7" ht="25.5">
      <c r="A15" s="60">
        <v>11</v>
      </c>
      <c r="B15" s="24" t="s">
        <v>218</v>
      </c>
      <c r="C15" s="24" t="s">
        <v>214</v>
      </c>
      <c r="D15" s="76">
        <v>2</v>
      </c>
      <c r="E15" s="75"/>
      <c r="F15" s="75">
        <f t="shared" si="0"/>
        <v>0</v>
      </c>
      <c r="G15" s="69"/>
    </row>
    <row r="16" spans="1:7" ht="25.5">
      <c r="A16" s="60">
        <v>12</v>
      </c>
      <c r="B16" s="24" t="s">
        <v>219</v>
      </c>
      <c r="C16" s="24" t="s">
        <v>214</v>
      </c>
      <c r="D16" s="76">
        <v>4</v>
      </c>
      <c r="E16" s="75"/>
      <c r="F16" s="75">
        <f t="shared" si="0"/>
        <v>0</v>
      </c>
      <c r="G16" s="69"/>
    </row>
    <row r="17" spans="1:7" ht="25.5">
      <c r="A17" s="60">
        <v>13</v>
      </c>
      <c r="B17" s="24" t="s">
        <v>220</v>
      </c>
      <c r="C17" s="24" t="s">
        <v>214</v>
      </c>
      <c r="D17" s="76">
        <v>2</v>
      </c>
      <c r="E17" s="75"/>
      <c r="F17" s="75">
        <f t="shared" si="0"/>
        <v>0</v>
      </c>
      <c r="G17" s="69"/>
    </row>
    <row r="18" spans="1:7" ht="12.75">
      <c r="A18" s="60"/>
      <c r="B18" s="61" t="s">
        <v>113</v>
      </c>
      <c r="C18" s="60"/>
      <c r="D18" s="71"/>
      <c r="E18" s="60"/>
      <c r="F18" s="75">
        <f>SUM(F5:F17)</f>
        <v>0</v>
      </c>
      <c r="G18" s="21">
        <f>SUM(F18/1.2)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="120" zoomScaleNormal="120" zoomScalePageLayoutView="0" workbookViewId="0" topLeftCell="A1">
      <selection activeCell="B48" sqref="B48"/>
    </sheetView>
  </sheetViews>
  <sheetFormatPr defaultColWidth="9.140625" defaultRowHeight="12.75"/>
  <cols>
    <col min="1" max="1" width="3.421875" style="1" customWidth="1"/>
    <col min="2" max="2" width="46.140625" style="1" customWidth="1"/>
    <col min="3" max="3" width="6.421875" style="1" customWidth="1"/>
    <col min="4" max="4" width="12.7109375" style="3" customWidth="1"/>
    <col min="5" max="5" width="8.140625" style="1" customWidth="1"/>
    <col min="6" max="6" width="9.7109375" style="1" customWidth="1"/>
    <col min="7" max="7" width="11.8515625" style="1" customWidth="1"/>
    <col min="8" max="16384" width="9.140625" style="1" customWidth="1"/>
  </cols>
  <sheetData>
    <row r="1" spans="1:6" ht="12.75">
      <c r="A1" s="78"/>
      <c r="B1" s="78"/>
      <c r="C1" s="196" t="s">
        <v>70</v>
      </c>
      <c r="D1" s="196"/>
      <c r="E1" s="196"/>
      <c r="F1" s="196"/>
    </row>
    <row r="2" spans="1:6" s="2" customFormat="1" ht="15.75">
      <c r="A2" s="197" t="s">
        <v>26</v>
      </c>
      <c r="B2" s="200" t="s">
        <v>116</v>
      </c>
      <c r="C2" s="200"/>
      <c r="D2" s="200"/>
      <c r="E2" s="200"/>
      <c r="F2" s="200"/>
    </row>
    <row r="3" spans="1:6" s="2" customFormat="1" ht="12.75" customHeight="1">
      <c r="A3" s="197"/>
      <c r="B3" s="199" t="s">
        <v>0</v>
      </c>
      <c r="C3" s="198" t="s">
        <v>27</v>
      </c>
      <c r="D3" s="198" t="s">
        <v>72</v>
      </c>
      <c r="E3" s="198" t="s">
        <v>28</v>
      </c>
      <c r="F3" s="198" t="s">
        <v>274</v>
      </c>
    </row>
    <row r="4" spans="1:6" s="2" customFormat="1" ht="24.75" customHeight="1">
      <c r="A4" s="197"/>
      <c r="B4" s="199"/>
      <c r="C4" s="198"/>
      <c r="D4" s="198"/>
      <c r="E4" s="198"/>
      <c r="F4" s="198"/>
    </row>
    <row r="5" spans="1:6" ht="25.5">
      <c r="A5" s="78">
        <v>1</v>
      </c>
      <c r="B5" s="80" t="s">
        <v>143</v>
      </c>
      <c r="C5" s="82" t="s">
        <v>15</v>
      </c>
      <c r="D5" s="82">
        <v>82</v>
      </c>
      <c r="E5" s="83"/>
      <c r="F5" s="84">
        <f>SUM(D5*E5)</f>
        <v>0</v>
      </c>
    </row>
    <row r="6" spans="1:6" ht="25.5">
      <c r="A6" s="78">
        <v>2</v>
      </c>
      <c r="B6" s="80" t="s">
        <v>144</v>
      </c>
      <c r="C6" s="82" t="s">
        <v>15</v>
      </c>
      <c r="D6" s="82">
        <v>10</v>
      </c>
      <c r="E6" s="83"/>
      <c r="F6" s="84">
        <f aca="true" t="shared" si="0" ref="F6:F55">SUM(D6*E6)</f>
        <v>0</v>
      </c>
    </row>
    <row r="7" spans="1:6" ht="25.5">
      <c r="A7" s="78">
        <v>3</v>
      </c>
      <c r="B7" s="80" t="s">
        <v>145</v>
      </c>
      <c r="C7" s="82" t="s">
        <v>15</v>
      </c>
      <c r="D7" s="82">
        <v>3827</v>
      </c>
      <c r="E7" s="83"/>
      <c r="F7" s="84">
        <f t="shared" si="0"/>
        <v>0</v>
      </c>
    </row>
    <row r="8" spans="1:6" ht="25.5">
      <c r="A8" s="78">
        <v>4</v>
      </c>
      <c r="B8" s="80" t="s">
        <v>146</v>
      </c>
      <c r="C8" s="82" t="s">
        <v>15</v>
      </c>
      <c r="D8" s="82">
        <v>1593</v>
      </c>
      <c r="E8" s="83"/>
      <c r="F8" s="84">
        <f t="shared" si="0"/>
        <v>0</v>
      </c>
    </row>
    <row r="9" spans="1:7" ht="12.75">
      <c r="A9" s="78">
        <v>5</v>
      </c>
      <c r="B9" s="80" t="s">
        <v>156</v>
      </c>
      <c r="C9" s="82"/>
      <c r="D9" s="82">
        <v>10</v>
      </c>
      <c r="E9" s="83"/>
      <c r="F9" s="84">
        <f t="shared" si="0"/>
        <v>0</v>
      </c>
      <c r="G9" s="9"/>
    </row>
    <row r="10" spans="1:7" ht="12.75">
      <c r="A10" s="78">
        <v>6</v>
      </c>
      <c r="B10" s="80" t="s">
        <v>157</v>
      </c>
      <c r="C10" s="82" t="s">
        <v>15</v>
      </c>
      <c r="D10" s="82">
        <v>10</v>
      </c>
      <c r="E10" s="83"/>
      <c r="F10" s="84">
        <f t="shared" si="0"/>
        <v>0</v>
      </c>
      <c r="G10" s="9"/>
    </row>
    <row r="11" spans="1:7" ht="12.75">
      <c r="A11" s="78">
        <v>7</v>
      </c>
      <c r="B11" s="80" t="s">
        <v>158</v>
      </c>
      <c r="C11" s="82" t="s">
        <v>15</v>
      </c>
      <c r="D11" s="82">
        <v>57</v>
      </c>
      <c r="E11" s="83"/>
      <c r="F11" s="84">
        <f t="shared" si="0"/>
        <v>0</v>
      </c>
      <c r="G11" s="9"/>
    </row>
    <row r="12" spans="1:7" ht="12.75">
      <c r="A12" s="78">
        <v>8</v>
      </c>
      <c r="B12" s="80" t="s">
        <v>159</v>
      </c>
      <c r="C12" s="82" t="s">
        <v>15</v>
      </c>
      <c r="D12" s="82">
        <v>129</v>
      </c>
      <c r="E12" s="83"/>
      <c r="F12" s="84">
        <f t="shared" si="0"/>
        <v>0</v>
      </c>
      <c r="G12" s="9"/>
    </row>
    <row r="13" spans="1:7" ht="12.75">
      <c r="A13" s="78">
        <v>9</v>
      </c>
      <c r="B13" s="80" t="s">
        <v>160</v>
      </c>
      <c r="C13" s="82" t="s">
        <v>15</v>
      </c>
      <c r="D13" s="82">
        <v>131</v>
      </c>
      <c r="E13" s="83"/>
      <c r="F13" s="84">
        <f t="shared" si="0"/>
        <v>0</v>
      </c>
      <c r="G13" s="9"/>
    </row>
    <row r="14" spans="1:7" ht="12.75">
      <c r="A14" s="78">
        <v>10</v>
      </c>
      <c r="B14" s="80" t="s">
        <v>234</v>
      </c>
      <c r="C14" s="82" t="s">
        <v>15</v>
      </c>
      <c r="D14" s="82">
        <v>55</v>
      </c>
      <c r="E14" s="83"/>
      <c r="F14" s="84">
        <f t="shared" si="0"/>
        <v>0</v>
      </c>
      <c r="G14" s="9"/>
    </row>
    <row r="15" spans="1:7" ht="12.75">
      <c r="A15" s="78">
        <v>11</v>
      </c>
      <c r="B15" s="80" t="s">
        <v>10</v>
      </c>
      <c r="C15" s="82" t="s">
        <v>15</v>
      </c>
      <c r="D15" s="82">
        <v>4</v>
      </c>
      <c r="E15" s="85"/>
      <c r="F15" s="84">
        <f t="shared" si="0"/>
        <v>0</v>
      </c>
      <c r="G15" s="9"/>
    </row>
    <row r="16" spans="1:7" ht="12.75">
      <c r="A16" s="78">
        <v>12</v>
      </c>
      <c r="B16" s="80" t="s">
        <v>147</v>
      </c>
      <c r="C16" s="82" t="s">
        <v>15</v>
      </c>
      <c r="D16" s="82">
        <v>25</v>
      </c>
      <c r="E16" s="83"/>
      <c r="F16" s="84">
        <f t="shared" si="0"/>
        <v>0</v>
      </c>
      <c r="G16" s="9"/>
    </row>
    <row r="17" spans="1:7" ht="12.75">
      <c r="A17" s="78">
        <v>13</v>
      </c>
      <c r="B17" s="80" t="s">
        <v>148</v>
      </c>
      <c r="C17" s="82" t="s">
        <v>15</v>
      </c>
      <c r="D17" s="82">
        <v>5</v>
      </c>
      <c r="E17" s="83"/>
      <c r="F17" s="84">
        <f t="shared" si="0"/>
        <v>0</v>
      </c>
      <c r="G17" s="9"/>
    </row>
    <row r="18" spans="1:6" ht="12.75">
      <c r="A18" s="78">
        <v>14</v>
      </c>
      <c r="B18" s="80" t="s">
        <v>149</v>
      </c>
      <c r="C18" s="82" t="s">
        <v>15</v>
      </c>
      <c r="D18" s="82">
        <v>5</v>
      </c>
      <c r="E18" s="83"/>
      <c r="F18" s="84">
        <f t="shared" si="0"/>
        <v>0</v>
      </c>
    </row>
    <row r="19" spans="1:7" ht="14.25" customHeight="1">
      <c r="A19" s="78">
        <v>15</v>
      </c>
      <c r="B19" s="86" t="s">
        <v>153</v>
      </c>
      <c r="C19" s="82" t="s">
        <v>15</v>
      </c>
      <c r="D19" s="82">
        <v>10</v>
      </c>
      <c r="E19" s="83"/>
      <c r="F19" s="84">
        <f t="shared" si="0"/>
        <v>0</v>
      </c>
      <c r="G19" s="9"/>
    </row>
    <row r="20" spans="1:7" ht="12.75" customHeight="1">
      <c r="A20" s="78">
        <v>16</v>
      </c>
      <c r="B20" s="80" t="s">
        <v>154</v>
      </c>
      <c r="C20" s="82" t="s">
        <v>15</v>
      </c>
      <c r="D20" s="82">
        <v>10</v>
      </c>
      <c r="E20" s="83"/>
      <c r="F20" s="84">
        <f t="shared" si="0"/>
        <v>0</v>
      </c>
      <c r="G20" s="9"/>
    </row>
    <row r="21" spans="1:7" ht="12.75" customHeight="1">
      <c r="A21" s="78">
        <v>17</v>
      </c>
      <c r="B21" s="80" t="s">
        <v>235</v>
      </c>
      <c r="C21" s="82" t="s">
        <v>15</v>
      </c>
      <c r="D21" s="82">
        <v>19</v>
      </c>
      <c r="E21" s="83"/>
      <c r="F21" s="84">
        <f t="shared" si="0"/>
        <v>0</v>
      </c>
      <c r="G21" s="9"/>
    </row>
    <row r="22" spans="1:7" ht="12.75" customHeight="1">
      <c r="A22" s="78">
        <v>18</v>
      </c>
      <c r="B22" s="80" t="s">
        <v>152</v>
      </c>
      <c r="C22" s="82" t="s">
        <v>15</v>
      </c>
      <c r="D22" s="82">
        <v>156</v>
      </c>
      <c r="E22" s="83"/>
      <c r="F22" s="84">
        <f t="shared" si="0"/>
        <v>0</v>
      </c>
      <c r="G22" s="9"/>
    </row>
    <row r="23" spans="1:7" ht="12.75" customHeight="1">
      <c r="A23" s="78">
        <v>19</v>
      </c>
      <c r="B23" s="80" t="s">
        <v>236</v>
      </c>
      <c r="C23" s="82" t="s">
        <v>15</v>
      </c>
      <c r="D23" s="82">
        <v>56</v>
      </c>
      <c r="E23" s="83"/>
      <c r="F23" s="84">
        <f t="shared" si="0"/>
        <v>0</v>
      </c>
      <c r="G23" s="9"/>
    </row>
    <row r="24" spans="1:7" ht="12.75" customHeight="1">
      <c r="A24" s="78">
        <v>20</v>
      </c>
      <c r="B24" s="80" t="s">
        <v>155</v>
      </c>
      <c r="C24" s="82" t="s">
        <v>15</v>
      </c>
      <c r="D24" s="82">
        <v>17</v>
      </c>
      <c r="E24" s="83"/>
      <c r="F24" s="84">
        <f t="shared" si="0"/>
        <v>0</v>
      </c>
      <c r="G24" s="9"/>
    </row>
    <row r="25" spans="1:6" ht="12.75">
      <c r="A25" s="78">
        <v>21</v>
      </c>
      <c r="B25" s="80" t="s">
        <v>1</v>
      </c>
      <c r="C25" s="82" t="s">
        <v>15</v>
      </c>
      <c r="D25" s="82">
        <v>2294</v>
      </c>
      <c r="E25" s="85"/>
      <c r="F25" s="84">
        <f t="shared" si="0"/>
        <v>0</v>
      </c>
    </row>
    <row r="26" spans="1:6" ht="12.75">
      <c r="A26" s="78">
        <v>22</v>
      </c>
      <c r="B26" s="80" t="s">
        <v>150</v>
      </c>
      <c r="C26" s="82" t="s">
        <v>15</v>
      </c>
      <c r="D26" s="82">
        <v>94</v>
      </c>
      <c r="E26" s="83"/>
      <c r="F26" s="84">
        <f t="shared" si="0"/>
        <v>0</v>
      </c>
    </row>
    <row r="27" spans="1:6" ht="12.75">
      <c r="A27" s="78">
        <v>23</v>
      </c>
      <c r="B27" s="80" t="s">
        <v>151</v>
      </c>
      <c r="C27" s="82" t="s">
        <v>15</v>
      </c>
      <c r="D27" s="82">
        <v>15</v>
      </c>
      <c r="E27" s="83"/>
      <c r="F27" s="84">
        <f t="shared" si="0"/>
        <v>0</v>
      </c>
    </row>
    <row r="28" spans="1:6" ht="12.75">
      <c r="A28" s="78">
        <v>24</v>
      </c>
      <c r="B28" s="80" t="s">
        <v>237</v>
      </c>
      <c r="C28" s="82" t="s">
        <v>15</v>
      </c>
      <c r="D28" s="82">
        <v>3</v>
      </c>
      <c r="E28" s="83"/>
      <c r="F28" s="84">
        <f t="shared" si="0"/>
        <v>0</v>
      </c>
    </row>
    <row r="29" spans="1:6" ht="12.75">
      <c r="A29" s="78">
        <v>25</v>
      </c>
      <c r="B29" s="80" t="s">
        <v>238</v>
      </c>
      <c r="C29" s="82" t="s">
        <v>15</v>
      </c>
      <c r="D29" s="82">
        <v>5</v>
      </c>
      <c r="E29" s="83"/>
      <c r="F29" s="84">
        <f t="shared" si="0"/>
        <v>0</v>
      </c>
    </row>
    <row r="30" spans="1:6" ht="12.75">
      <c r="A30" s="78">
        <v>26</v>
      </c>
      <c r="B30" s="80" t="s">
        <v>239</v>
      </c>
      <c r="C30" s="82" t="s">
        <v>15</v>
      </c>
      <c r="D30" s="82">
        <v>2</v>
      </c>
      <c r="E30" s="83"/>
      <c r="F30" s="84">
        <f t="shared" si="0"/>
        <v>0</v>
      </c>
    </row>
    <row r="31" spans="1:6" ht="12.75">
      <c r="A31" s="78">
        <v>27</v>
      </c>
      <c r="B31" s="80" t="s">
        <v>240</v>
      </c>
      <c r="C31" s="82" t="s">
        <v>15</v>
      </c>
      <c r="D31" s="82">
        <v>8</v>
      </c>
      <c r="E31" s="83"/>
      <c r="F31" s="84">
        <f t="shared" si="0"/>
        <v>0</v>
      </c>
    </row>
    <row r="32" spans="1:6" ht="12.75">
      <c r="A32" s="78">
        <v>28</v>
      </c>
      <c r="B32" s="80" t="s">
        <v>66</v>
      </c>
      <c r="C32" s="82" t="s">
        <v>15</v>
      </c>
      <c r="D32" s="82">
        <v>11</v>
      </c>
      <c r="E32" s="85"/>
      <c r="F32" s="84">
        <f t="shared" si="0"/>
        <v>0</v>
      </c>
    </row>
    <row r="33" spans="1:6" ht="12.75">
      <c r="A33" s="78">
        <v>29</v>
      </c>
      <c r="B33" s="80" t="s">
        <v>11</v>
      </c>
      <c r="C33" s="82" t="s">
        <v>15</v>
      </c>
      <c r="D33" s="82">
        <v>7</v>
      </c>
      <c r="E33" s="85"/>
      <c r="F33" s="84">
        <f t="shared" si="0"/>
        <v>0</v>
      </c>
    </row>
    <row r="34" spans="1:6" ht="12.75">
      <c r="A34" s="78">
        <v>30</v>
      </c>
      <c r="B34" s="80" t="s">
        <v>12</v>
      </c>
      <c r="C34" s="82" t="s">
        <v>15</v>
      </c>
      <c r="D34" s="82">
        <v>73</v>
      </c>
      <c r="E34" s="85"/>
      <c r="F34" s="84">
        <f t="shared" si="0"/>
        <v>0</v>
      </c>
    </row>
    <row r="35" spans="1:6" ht="12.75">
      <c r="A35" s="78">
        <v>31</v>
      </c>
      <c r="B35" s="80" t="s">
        <v>13</v>
      </c>
      <c r="C35" s="82" t="s">
        <v>15</v>
      </c>
      <c r="D35" s="82">
        <v>185</v>
      </c>
      <c r="E35" s="85"/>
      <c r="F35" s="84">
        <f t="shared" si="0"/>
        <v>0</v>
      </c>
    </row>
    <row r="36" spans="1:6" ht="12.75">
      <c r="A36" s="78">
        <v>32</v>
      </c>
      <c r="B36" s="80" t="s">
        <v>14</v>
      </c>
      <c r="C36" s="82" t="s">
        <v>15</v>
      </c>
      <c r="D36" s="82">
        <v>99</v>
      </c>
      <c r="E36" s="85"/>
      <c r="F36" s="84">
        <f t="shared" si="0"/>
        <v>0</v>
      </c>
    </row>
    <row r="37" spans="1:6" ht="12.75">
      <c r="A37" s="78">
        <v>33</v>
      </c>
      <c r="B37" s="80" t="s">
        <v>241</v>
      </c>
      <c r="C37" s="82" t="s">
        <v>15</v>
      </c>
      <c r="D37" s="82">
        <v>14</v>
      </c>
      <c r="E37" s="85"/>
      <c r="F37" s="84">
        <f t="shared" si="0"/>
        <v>0</v>
      </c>
    </row>
    <row r="38" spans="1:6" ht="12.75">
      <c r="A38" s="78">
        <v>34</v>
      </c>
      <c r="B38" s="80" t="s">
        <v>242</v>
      </c>
      <c r="C38" s="82" t="s">
        <v>15</v>
      </c>
      <c r="D38" s="82">
        <v>1</v>
      </c>
      <c r="E38" s="85"/>
      <c r="F38" s="84">
        <f t="shared" si="0"/>
        <v>0</v>
      </c>
    </row>
    <row r="39" spans="1:6" ht="12.75">
      <c r="A39" s="78">
        <v>35</v>
      </c>
      <c r="B39" s="80" t="s">
        <v>111</v>
      </c>
      <c r="C39" s="82" t="s">
        <v>15</v>
      </c>
      <c r="D39" s="82">
        <v>2</v>
      </c>
      <c r="E39" s="85"/>
      <c r="F39" s="84">
        <f t="shared" si="0"/>
        <v>0</v>
      </c>
    </row>
    <row r="40" spans="1:6" ht="12.75">
      <c r="A40" s="78">
        <v>36</v>
      </c>
      <c r="B40" s="80" t="s">
        <v>5</v>
      </c>
      <c r="C40" s="82" t="s">
        <v>15</v>
      </c>
      <c r="D40" s="82">
        <v>10</v>
      </c>
      <c r="E40" s="85"/>
      <c r="F40" s="84">
        <f t="shared" si="0"/>
        <v>0</v>
      </c>
    </row>
    <row r="41" spans="1:6" ht="12.75">
      <c r="A41" s="78">
        <v>37</v>
      </c>
      <c r="B41" s="80" t="s">
        <v>55</v>
      </c>
      <c r="C41" s="82" t="s">
        <v>15</v>
      </c>
      <c r="D41" s="82">
        <v>9</v>
      </c>
      <c r="E41" s="85"/>
      <c r="F41" s="84">
        <f t="shared" si="0"/>
        <v>0</v>
      </c>
    </row>
    <row r="42" spans="1:6" ht="12.75">
      <c r="A42" s="78">
        <v>38</v>
      </c>
      <c r="B42" s="80" t="s">
        <v>6</v>
      </c>
      <c r="C42" s="82" t="s">
        <v>15</v>
      </c>
      <c r="D42" s="82">
        <v>7</v>
      </c>
      <c r="E42" s="85"/>
      <c r="F42" s="84">
        <f t="shared" si="0"/>
        <v>0</v>
      </c>
    </row>
    <row r="43" spans="1:6" ht="12.75">
      <c r="A43" s="78">
        <v>39</v>
      </c>
      <c r="B43" s="80" t="s">
        <v>243</v>
      </c>
      <c r="C43" s="82" t="s">
        <v>15</v>
      </c>
      <c r="D43" s="82">
        <v>2</v>
      </c>
      <c r="E43" s="85"/>
      <c r="F43" s="84">
        <f t="shared" si="0"/>
        <v>0</v>
      </c>
    </row>
    <row r="44" spans="1:6" ht="12.75">
      <c r="A44" s="78">
        <v>40</v>
      </c>
      <c r="B44" s="80" t="s">
        <v>90</v>
      </c>
      <c r="C44" s="82" t="s">
        <v>15</v>
      </c>
      <c r="D44" s="82">
        <v>86</v>
      </c>
      <c r="E44" s="85"/>
      <c r="F44" s="84">
        <f t="shared" si="0"/>
        <v>0</v>
      </c>
    </row>
    <row r="45" spans="1:6" ht="25.5">
      <c r="A45" s="78">
        <v>41</v>
      </c>
      <c r="B45" s="24" t="s">
        <v>163</v>
      </c>
      <c r="C45" s="82" t="s">
        <v>15</v>
      </c>
      <c r="D45" s="82">
        <v>232</v>
      </c>
      <c r="E45" s="83"/>
      <c r="F45" s="84">
        <f t="shared" si="0"/>
        <v>0</v>
      </c>
    </row>
    <row r="46" spans="1:6" ht="12.75">
      <c r="A46" s="78">
        <v>42</v>
      </c>
      <c r="B46" s="80" t="s">
        <v>56</v>
      </c>
      <c r="C46" s="82" t="s">
        <v>15</v>
      </c>
      <c r="D46" s="82">
        <v>81</v>
      </c>
      <c r="E46" s="87"/>
      <c r="F46" s="84">
        <f t="shared" si="0"/>
        <v>0</v>
      </c>
    </row>
    <row r="47" spans="1:6" ht="12.75">
      <c r="A47" s="78">
        <v>43</v>
      </c>
      <c r="B47" s="80" t="s">
        <v>54</v>
      </c>
      <c r="C47" s="82" t="s">
        <v>15</v>
      </c>
      <c r="D47" s="82">
        <v>10</v>
      </c>
      <c r="E47" s="87"/>
      <c r="F47" s="84">
        <f t="shared" si="0"/>
        <v>0</v>
      </c>
    </row>
    <row r="48" spans="1:6" ht="12.75">
      <c r="A48" s="78">
        <v>44</v>
      </c>
      <c r="B48" s="80" t="s">
        <v>46</v>
      </c>
      <c r="C48" s="82" t="s">
        <v>15</v>
      </c>
      <c r="D48" s="82">
        <v>4</v>
      </c>
      <c r="E48" s="85"/>
      <c r="F48" s="84">
        <f t="shared" si="0"/>
        <v>0</v>
      </c>
    </row>
    <row r="49" spans="1:6" ht="12.75">
      <c r="A49" s="78">
        <v>45</v>
      </c>
      <c r="B49" s="80" t="s">
        <v>9</v>
      </c>
      <c r="C49" s="82" t="s">
        <v>15</v>
      </c>
      <c r="D49" s="82">
        <v>1</v>
      </c>
      <c r="E49" s="85"/>
      <c r="F49" s="84">
        <f t="shared" si="0"/>
        <v>0</v>
      </c>
    </row>
    <row r="50" spans="1:6" ht="12.75">
      <c r="A50" s="78">
        <v>46</v>
      </c>
      <c r="B50" s="80" t="s">
        <v>164</v>
      </c>
      <c r="C50" s="82" t="s">
        <v>15</v>
      </c>
      <c r="D50" s="82">
        <v>10</v>
      </c>
      <c r="E50" s="83"/>
      <c r="F50" s="84">
        <f t="shared" si="0"/>
        <v>0</v>
      </c>
    </row>
    <row r="51" spans="1:6" ht="12.75">
      <c r="A51" s="78">
        <v>47</v>
      </c>
      <c r="B51" s="80" t="s">
        <v>57</v>
      </c>
      <c r="C51" s="82" t="s">
        <v>15</v>
      </c>
      <c r="D51" s="82">
        <v>5</v>
      </c>
      <c r="E51" s="83"/>
      <c r="F51" s="84">
        <f t="shared" si="0"/>
        <v>0</v>
      </c>
    </row>
    <row r="52" spans="1:6" ht="12.75">
      <c r="A52" s="78">
        <v>48</v>
      </c>
      <c r="B52" s="59" t="s">
        <v>161</v>
      </c>
      <c r="C52" s="79" t="s">
        <v>15</v>
      </c>
      <c r="D52" s="79">
        <v>4511</v>
      </c>
      <c r="E52" s="85"/>
      <c r="F52" s="84">
        <f t="shared" si="0"/>
        <v>0</v>
      </c>
    </row>
    <row r="53" spans="1:6" ht="12.75">
      <c r="A53" s="78">
        <v>49</v>
      </c>
      <c r="B53" s="88" t="s">
        <v>162</v>
      </c>
      <c r="C53" s="78" t="s">
        <v>15</v>
      </c>
      <c r="D53" s="79">
        <v>7692</v>
      </c>
      <c r="E53" s="85"/>
      <c r="F53" s="84">
        <f t="shared" si="0"/>
        <v>0</v>
      </c>
    </row>
    <row r="54" spans="1:6" ht="12.75">
      <c r="A54" s="78">
        <v>50</v>
      </c>
      <c r="B54" s="89" t="s">
        <v>208</v>
      </c>
      <c r="C54" s="89" t="s">
        <v>15</v>
      </c>
      <c r="D54" s="90">
        <v>5</v>
      </c>
      <c r="E54" s="75"/>
      <c r="F54" s="84">
        <f t="shared" si="0"/>
        <v>0</v>
      </c>
    </row>
    <row r="55" spans="1:6" ht="12.75">
      <c r="A55" s="78">
        <v>51</v>
      </c>
      <c r="B55" s="30" t="s">
        <v>209</v>
      </c>
      <c r="C55" s="89" t="s">
        <v>15</v>
      </c>
      <c r="D55" s="90">
        <v>5</v>
      </c>
      <c r="E55" s="91"/>
      <c r="F55" s="84">
        <f t="shared" si="0"/>
        <v>0</v>
      </c>
    </row>
    <row r="56" spans="1:6" ht="12.75">
      <c r="A56" s="78"/>
      <c r="B56" s="92" t="s">
        <v>113</v>
      </c>
      <c r="C56" s="78"/>
      <c r="D56" s="79"/>
      <c r="E56" s="78"/>
      <c r="F56" s="93">
        <f>SUM(F5:F55)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0.5905511811023623" bottom="0.1968503937007874" header="0.1968503937007874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="120" zoomScaleNormal="120" zoomScalePageLayoutView="0" workbookViewId="0" topLeftCell="A1">
      <selection activeCell="B21" sqref="B21"/>
    </sheetView>
  </sheetViews>
  <sheetFormatPr defaultColWidth="9.140625" defaultRowHeight="12.75"/>
  <cols>
    <col min="1" max="1" width="4.00390625" style="94" customWidth="1"/>
    <col min="2" max="2" width="42.57421875" style="94" customWidth="1"/>
    <col min="3" max="3" width="6.8515625" style="94" customWidth="1"/>
    <col min="4" max="4" width="14.7109375" style="94" customWidth="1"/>
    <col min="5" max="5" width="8.421875" style="94" customWidth="1"/>
    <col min="6" max="6" width="11.140625" style="94" customWidth="1"/>
    <col min="7" max="16384" width="9.140625" style="94" customWidth="1"/>
  </cols>
  <sheetData>
    <row r="1" spans="3:6" ht="12.75">
      <c r="C1" s="201" t="s">
        <v>70</v>
      </c>
      <c r="D1" s="201"/>
      <c r="E1" s="201"/>
      <c r="F1" s="201"/>
    </row>
    <row r="2" spans="1:6" ht="15.75">
      <c r="A2" s="170" t="s">
        <v>26</v>
      </c>
      <c r="B2" s="171" t="s">
        <v>300</v>
      </c>
      <c r="C2" s="171"/>
      <c r="D2" s="171"/>
      <c r="E2" s="171"/>
      <c r="F2" s="171"/>
    </row>
    <row r="3" spans="1:6" ht="12.75" customHeight="1">
      <c r="A3" s="170"/>
      <c r="B3" s="189" t="s">
        <v>0</v>
      </c>
      <c r="C3" s="188" t="s">
        <v>27</v>
      </c>
      <c r="D3" s="188" t="s">
        <v>72</v>
      </c>
      <c r="E3" s="188" t="s">
        <v>28</v>
      </c>
      <c r="F3" s="198" t="s">
        <v>274</v>
      </c>
    </row>
    <row r="4" spans="1:6" ht="12.75">
      <c r="A4" s="170"/>
      <c r="B4" s="189"/>
      <c r="C4" s="188"/>
      <c r="D4" s="188"/>
      <c r="E4" s="188"/>
      <c r="F4" s="198"/>
    </row>
    <row r="5" spans="1:6" ht="12.75">
      <c r="A5" s="95">
        <v>1</v>
      </c>
      <c r="B5" s="40" t="s">
        <v>191</v>
      </c>
      <c r="C5" s="96" t="s">
        <v>15</v>
      </c>
      <c r="D5" s="96">
        <v>10</v>
      </c>
      <c r="E5" s="97"/>
      <c r="F5" s="98">
        <f>SUM(D5*E5)</f>
        <v>0</v>
      </c>
    </row>
    <row r="6" spans="1:6" ht="12.75">
      <c r="A6" s="95">
        <v>2</v>
      </c>
      <c r="B6" s="40" t="s">
        <v>2</v>
      </c>
      <c r="C6" s="96" t="s">
        <v>15</v>
      </c>
      <c r="D6" s="96">
        <v>265</v>
      </c>
      <c r="E6" s="97"/>
      <c r="F6" s="98">
        <f aca="true" t="shared" si="0" ref="F6:F57">SUM(D6*E6)</f>
        <v>0</v>
      </c>
    </row>
    <row r="7" spans="1:6" ht="12.75">
      <c r="A7" s="95">
        <v>3</v>
      </c>
      <c r="B7" s="40" t="s">
        <v>3</v>
      </c>
      <c r="C7" s="96" t="s">
        <v>15</v>
      </c>
      <c r="D7" s="96">
        <v>255</v>
      </c>
      <c r="E7" s="97"/>
      <c r="F7" s="98">
        <f t="shared" si="0"/>
        <v>0</v>
      </c>
    </row>
    <row r="8" spans="1:6" ht="25.5">
      <c r="A8" s="95">
        <v>4</v>
      </c>
      <c r="B8" s="40" t="s">
        <v>103</v>
      </c>
      <c r="C8" s="96" t="s">
        <v>15</v>
      </c>
      <c r="D8" s="96">
        <v>12</v>
      </c>
      <c r="E8" s="97"/>
      <c r="F8" s="98">
        <f t="shared" si="0"/>
        <v>0</v>
      </c>
    </row>
    <row r="9" spans="1:6" ht="25.5">
      <c r="A9" s="95">
        <v>5</v>
      </c>
      <c r="B9" s="40" t="s">
        <v>104</v>
      </c>
      <c r="C9" s="96" t="s">
        <v>15</v>
      </c>
      <c r="D9" s="96">
        <v>45</v>
      </c>
      <c r="E9" s="97"/>
      <c r="F9" s="98">
        <f t="shared" si="0"/>
        <v>0</v>
      </c>
    </row>
    <row r="10" spans="1:6" ht="25.5">
      <c r="A10" s="95">
        <v>6</v>
      </c>
      <c r="B10" s="40" t="s">
        <v>105</v>
      </c>
      <c r="C10" s="96" t="s">
        <v>15</v>
      </c>
      <c r="D10" s="96">
        <v>196</v>
      </c>
      <c r="E10" s="97"/>
      <c r="F10" s="98">
        <f t="shared" si="0"/>
        <v>0</v>
      </c>
    </row>
    <row r="11" spans="1:6" ht="25.5">
      <c r="A11" s="95">
        <v>7</v>
      </c>
      <c r="B11" s="99" t="s">
        <v>106</v>
      </c>
      <c r="C11" s="48" t="s">
        <v>15</v>
      </c>
      <c r="D11" s="100">
        <v>1272</v>
      </c>
      <c r="E11" s="97"/>
      <c r="F11" s="98">
        <f t="shared" si="0"/>
        <v>0</v>
      </c>
    </row>
    <row r="12" spans="1:6" ht="25.5">
      <c r="A12" s="95">
        <v>8</v>
      </c>
      <c r="B12" s="99" t="s">
        <v>107</v>
      </c>
      <c r="C12" s="48" t="s">
        <v>15</v>
      </c>
      <c r="D12" s="100">
        <v>450</v>
      </c>
      <c r="E12" s="97"/>
      <c r="F12" s="98">
        <f t="shared" si="0"/>
        <v>0</v>
      </c>
    </row>
    <row r="13" spans="1:6" ht="25.5">
      <c r="A13" s="95">
        <v>9</v>
      </c>
      <c r="B13" s="99" t="s">
        <v>108</v>
      </c>
      <c r="C13" s="48" t="s">
        <v>15</v>
      </c>
      <c r="D13" s="100">
        <v>46</v>
      </c>
      <c r="E13" s="97"/>
      <c r="F13" s="98">
        <f t="shared" si="0"/>
        <v>0</v>
      </c>
    </row>
    <row r="14" spans="1:6" ht="25.5">
      <c r="A14" s="95">
        <v>10</v>
      </c>
      <c r="B14" s="99" t="s">
        <v>109</v>
      </c>
      <c r="C14" s="48" t="s">
        <v>15</v>
      </c>
      <c r="D14" s="100">
        <v>30</v>
      </c>
      <c r="E14" s="97"/>
      <c r="F14" s="98">
        <f t="shared" si="0"/>
        <v>0</v>
      </c>
    </row>
    <row r="15" spans="1:6" ht="25.5">
      <c r="A15" s="95">
        <v>11</v>
      </c>
      <c r="B15" s="99" t="s">
        <v>192</v>
      </c>
      <c r="C15" s="48" t="s">
        <v>15</v>
      </c>
      <c r="D15" s="100">
        <v>6</v>
      </c>
      <c r="E15" s="97"/>
      <c r="F15" s="98">
        <f t="shared" si="0"/>
        <v>0</v>
      </c>
    </row>
    <row r="16" spans="1:6" ht="25.5">
      <c r="A16" s="95">
        <v>12</v>
      </c>
      <c r="B16" s="99" t="s">
        <v>193</v>
      </c>
      <c r="C16" s="48" t="s">
        <v>15</v>
      </c>
      <c r="D16" s="100">
        <v>11</v>
      </c>
      <c r="E16" s="97"/>
      <c r="F16" s="98">
        <f t="shared" si="0"/>
        <v>0</v>
      </c>
    </row>
    <row r="17" spans="1:6" ht="25.5">
      <c r="A17" s="95">
        <v>13</v>
      </c>
      <c r="B17" s="99" t="s">
        <v>194</v>
      </c>
      <c r="C17" s="48" t="s">
        <v>15</v>
      </c>
      <c r="D17" s="100">
        <v>24</v>
      </c>
      <c r="E17" s="97"/>
      <c r="F17" s="98">
        <f t="shared" si="0"/>
        <v>0</v>
      </c>
    </row>
    <row r="18" spans="1:6" ht="25.5">
      <c r="A18" s="95">
        <v>14</v>
      </c>
      <c r="B18" s="99" t="s">
        <v>195</v>
      </c>
      <c r="C18" s="48" t="s">
        <v>15</v>
      </c>
      <c r="D18" s="100">
        <v>25</v>
      </c>
      <c r="E18" s="97"/>
      <c r="F18" s="98">
        <f t="shared" si="0"/>
        <v>0</v>
      </c>
    </row>
    <row r="19" spans="1:6" ht="25.5">
      <c r="A19" s="95">
        <v>15</v>
      </c>
      <c r="B19" s="40" t="s">
        <v>244</v>
      </c>
      <c r="C19" s="96" t="s">
        <v>15</v>
      </c>
      <c r="D19" s="100">
        <v>8</v>
      </c>
      <c r="E19" s="97"/>
      <c r="F19" s="98">
        <f t="shared" si="0"/>
        <v>0</v>
      </c>
    </row>
    <row r="20" spans="1:6" ht="25.5">
      <c r="A20" s="95">
        <v>16</v>
      </c>
      <c r="B20" s="40" t="s">
        <v>196</v>
      </c>
      <c r="C20" s="96" t="s">
        <v>15</v>
      </c>
      <c r="D20" s="96">
        <v>9</v>
      </c>
      <c r="E20" s="101"/>
      <c r="F20" s="98">
        <f t="shared" si="0"/>
        <v>0</v>
      </c>
    </row>
    <row r="21" spans="1:6" ht="25.5">
      <c r="A21" s="95">
        <v>17</v>
      </c>
      <c r="B21" s="40" t="s">
        <v>48</v>
      </c>
      <c r="C21" s="96" t="s">
        <v>15</v>
      </c>
      <c r="D21" s="96">
        <v>5</v>
      </c>
      <c r="E21" s="101"/>
      <c r="F21" s="98">
        <f t="shared" si="0"/>
        <v>0</v>
      </c>
    </row>
    <row r="22" spans="1:6" ht="25.5">
      <c r="A22" s="95">
        <v>18</v>
      </c>
      <c r="B22" s="40" t="s">
        <v>197</v>
      </c>
      <c r="C22" s="96" t="s">
        <v>15</v>
      </c>
      <c r="D22" s="96">
        <v>7</v>
      </c>
      <c r="E22" s="101"/>
      <c r="F22" s="98">
        <f t="shared" si="0"/>
        <v>0</v>
      </c>
    </row>
    <row r="23" spans="1:6" ht="25.5">
      <c r="A23" s="95">
        <v>19</v>
      </c>
      <c r="B23" s="40" t="s">
        <v>198</v>
      </c>
      <c r="C23" s="96" t="s">
        <v>15</v>
      </c>
      <c r="D23" s="96">
        <v>1</v>
      </c>
      <c r="E23" s="101"/>
      <c r="F23" s="98">
        <f t="shared" si="0"/>
        <v>0</v>
      </c>
    </row>
    <row r="24" spans="1:6" ht="25.5">
      <c r="A24" s="95">
        <v>20</v>
      </c>
      <c r="B24" s="40" t="s">
        <v>47</v>
      </c>
      <c r="C24" s="96" t="s">
        <v>15</v>
      </c>
      <c r="D24" s="96">
        <v>3</v>
      </c>
      <c r="E24" s="101"/>
      <c r="F24" s="98">
        <f t="shared" si="0"/>
        <v>0</v>
      </c>
    </row>
    <row r="25" spans="1:6" ht="25.5">
      <c r="A25" s="95">
        <v>21</v>
      </c>
      <c r="B25" s="40" t="s">
        <v>199</v>
      </c>
      <c r="C25" s="96" t="s">
        <v>15</v>
      </c>
      <c r="D25" s="96">
        <v>2</v>
      </c>
      <c r="E25" s="101"/>
      <c r="F25" s="98">
        <f t="shared" si="0"/>
        <v>0</v>
      </c>
    </row>
    <row r="26" spans="1:6" ht="12.75">
      <c r="A26" s="95">
        <v>22</v>
      </c>
      <c r="B26" s="40" t="s">
        <v>49</v>
      </c>
      <c r="C26" s="96" t="s">
        <v>15</v>
      </c>
      <c r="D26" s="96">
        <v>2</v>
      </c>
      <c r="E26" s="97"/>
      <c r="F26" s="98">
        <f t="shared" si="0"/>
        <v>0</v>
      </c>
    </row>
    <row r="27" spans="1:6" ht="12.75">
      <c r="A27" s="95">
        <v>23</v>
      </c>
      <c r="B27" s="40" t="s">
        <v>50</v>
      </c>
      <c r="C27" s="96" t="s">
        <v>15</v>
      </c>
      <c r="D27" s="96">
        <v>2</v>
      </c>
      <c r="E27" s="97"/>
      <c r="F27" s="98">
        <f t="shared" si="0"/>
        <v>0</v>
      </c>
    </row>
    <row r="28" spans="1:6" ht="12.75">
      <c r="A28" s="95">
        <v>24</v>
      </c>
      <c r="B28" s="40" t="s">
        <v>51</v>
      </c>
      <c r="C28" s="96" t="s">
        <v>15</v>
      </c>
      <c r="D28" s="96">
        <v>2</v>
      </c>
      <c r="E28" s="97"/>
      <c r="F28" s="98">
        <f t="shared" si="0"/>
        <v>0</v>
      </c>
    </row>
    <row r="29" spans="1:6" ht="25.5">
      <c r="A29" s="95">
        <v>25</v>
      </c>
      <c r="B29" s="40" t="s">
        <v>71</v>
      </c>
      <c r="C29" s="96" t="s">
        <v>15</v>
      </c>
      <c r="D29" s="96">
        <v>90</v>
      </c>
      <c r="E29" s="97"/>
      <c r="F29" s="98">
        <f t="shared" si="0"/>
        <v>0</v>
      </c>
    </row>
    <row r="30" spans="1:6" ht="12.75">
      <c r="A30" s="95">
        <v>26</v>
      </c>
      <c r="B30" s="40" t="s">
        <v>37</v>
      </c>
      <c r="C30" s="96" t="s">
        <v>15</v>
      </c>
      <c r="D30" s="96">
        <v>418</v>
      </c>
      <c r="E30" s="97"/>
      <c r="F30" s="98">
        <f t="shared" si="0"/>
        <v>0</v>
      </c>
    </row>
    <row r="31" spans="1:6" ht="12.75">
      <c r="A31" s="95">
        <v>27</v>
      </c>
      <c r="B31" s="40" t="s">
        <v>38</v>
      </c>
      <c r="C31" s="96" t="s">
        <v>15</v>
      </c>
      <c r="D31" s="96">
        <v>26</v>
      </c>
      <c r="E31" s="97"/>
      <c r="F31" s="98">
        <f t="shared" si="0"/>
        <v>0</v>
      </c>
    </row>
    <row r="32" spans="1:6" ht="12.75">
      <c r="A32" s="95">
        <v>28</v>
      </c>
      <c r="B32" s="40" t="s">
        <v>39</v>
      </c>
      <c r="C32" s="96" t="s">
        <v>15</v>
      </c>
      <c r="D32" s="96">
        <v>9</v>
      </c>
      <c r="E32" s="97"/>
      <c r="F32" s="98">
        <f t="shared" si="0"/>
        <v>0</v>
      </c>
    </row>
    <row r="33" spans="1:6" ht="12.75">
      <c r="A33" s="95">
        <v>29</v>
      </c>
      <c r="B33" s="40" t="s">
        <v>40</v>
      </c>
      <c r="C33" s="96" t="s">
        <v>15</v>
      </c>
      <c r="D33" s="96">
        <v>7</v>
      </c>
      <c r="E33" s="97"/>
      <c r="F33" s="98">
        <f t="shared" si="0"/>
        <v>0</v>
      </c>
    </row>
    <row r="34" spans="1:6" ht="12.75">
      <c r="A34" s="95">
        <v>30</v>
      </c>
      <c r="B34" s="40" t="s">
        <v>41</v>
      </c>
      <c r="C34" s="96" t="s">
        <v>15</v>
      </c>
      <c r="D34" s="96">
        <v>28</v>
      </c>
      <c r="E34" s="97"/>
      <c r="F34" s="98">
        <f t="shared" si="0"/>
        <v>0</v>
      </c>
    </row>
    <row r="35" spans="1:6" ht="12.75">
      <c r="A35" s="95">
        <v>31</v>
      </c>
      <c r="B35" s="40" t="s">
        <v>42</v>
      </c>
      <c r="C35" s="96" t="s">
        <v>15</v>
      </c>
      <c r="D35" s="96">
        <v>20</v>
      </c>
      <c r="E35" s="97"/>
      <c r="F35" s="98">
        <f t="shared" si="0"/>
        <v>0</v>
      </c>
    </row>
    <row r="36" spans="1:6" ht="12.75">
      <c r="A36" s="95">
        <v>32</v>
      </c>
      <c r="B36" s="40" t="s">
        <v>43</v>
      </c>
      <c r="C36" s="96" t="s">
        <v>15</v>
      </c>
      <c r="D36" s="96">
        <v>4</v>
      </c>
      <c r="E36" s="97"/>
      <c r="F36" s="98">
        <f t="shared" si="0"/>
        <v>0</v>
      </c>
    </row>
    <row r="37" spans="1:6" ht="12.75">
      <c r="A37" s="95">
        <v>33</v>
      </c>
      <c r="B37" s="40" t="s">
        <v>44</v>
      </c>
      <c r="C37" s="96" t="s">
        <v>15</v>
      </c>
      <c r="D37" s="96">
        <v>10</v>
      </c>
      <c r="E37" s="97"/>
      <c r="F37" s="98">
        <f t="shared" si="0"/>
        <v>0</v>
      </c>
    </row>
    <row r="38" spans="1:6" ht="12.75">
      <c r="A38" s="95">
        <v>34</v>
      </c>
      <c r="B38" s="40" t="s">
        <v>45</v>
      </c>
      <c r="C38" s="96" t="s">
        <v>15</v>
      </c>
      <c r="D38" s="96">
        <v>13</v>
      </c>
      <c r="E38" s="97"/>
      <c r="F38" s="98">
        <f t="shared" si="0"/>
        <v>0</v>
      </c>
    </row>
    <row r="39" spans="1:6" ht="12.75">
      <c r="A39" s="95">
        <v>35</v>
      </c>
      <c r="B39" s="40" t="s">
        <v>200</v>
      </c>
      <c r="C39" s="96" t="s">
        <v>15</v>
      </c>
      <c r="D39" s="96">
        <v>3</v>
      </c>
      <c r="E39" s="97"/>
      <c r="F39" s="98">
        <f t="shared" si="0"/>
        <v>0</v>
      </c>
    </row>
    <row r="40" spans="1:6" ht="12.75">
      <c r="A40" s="95">
        <v>36</v>
      </c>
      <c r="B40" s="40" t="s">
        <v>201</v>
      </c>
      <c r="C40" s="96" t="s">
        <v>15</v>
      </c>
      <c r="D40" s="96">
        <v>2</v>
      </c>
      <c r="E40" s="97"/>
      <c r="F40" s="98">
        <f t="shared" si="0"/>
        <v>0</v>
      </c>
    </row>
    <row r="41" spans="1:6" ht="12.75">
      <c r="A41" s="95">
        <v>37</v>
      </c>
      <c r="B41" s="40" t="s">
        <v>202</v>
      </c>
      <c r="C41" s="96" t="s">
        <v>15</v>
      </c>
      <c r="D41" s="96">
        <v>1</v>
      </c>
      <c r="E41" s="97"/>
      <c r="F41" s="98">
        <f t="shared" si="0"/>
        <v>0</v>
      </c>
    </row>
    <row r="42" spans="1:6" ht="12.75">
      <c r="A42" s="95">
        <v>38</v>
      </c>
      <c r="B42" s="40" t="s">
        <v>7</v>
      </c>
      <c r="C42" s="96" t="s">
        <v>15</v>
      </c>
      <c r="D42" s="96">
        <v>361</v>
      </c>
      <c r="E42" s="97"/>
      <c r="F42" s="98">
        <f t="shared" si="0"/>
        <v>0</v>
      </c>
    </row>
    <row r="43" spans="1:6" ht="12.75">
      <c r="A43" s="95">
        <v>39</v>
      </c>
      <c r="B43" s="40" t="s">
        <v>8</v>
      </c>
      <c r="C43" s="96" t="s">
        <v>15</v>
      </c>
      <c r="D43" s="96">
        <v>10</v>
      </c>
      <c r="E43" s="97"/>
      <c r="F43" s="98">
        <f t="shared" si="0"/>
        <v>0</v>
      </c>
    </row>
    <row r="44" spans="1:6" ht="12.75">
      <c r="A44" s="95">
        <v>40</v>
      </c>
      <c r="B44" s="102" t="s">
        <v>203</v>
      </c>
      <c r="C44" s="96" t="s">
        <v>15</v>
      </c>
      <c r="D44" s="96">
        <v>0</v>
      </c>
      <c r="E44" s="97"/>
      <c r="F44" s="98">
        <f t="shared" si="0"/>
        <v>0</v>
      </c>
    </row>
    <row r="45" spans="1:6" ht="12.75">
      <c r="A45" s="103">
        <v>41</v>
      </c>
      <c r="B45" s="24" t="s">
        <v>245</v>
      </c>
      <c r="C45" s="104" t="s">
        <v>15</v>
      </c>
      <c r="D45" s="96">
        <v>58</v>
      </c>
      <c r="E45" s="97"/>
      <c r="F45" s="98">
        <f t="shared" si="0"/>
        <v>0</v>
      </c>
    </row>
    <row r="46" spans="1:6" ht="12.75">
      <c r="A46" s="95">
        <v>42</v>
      </c>
      <c r="B46" s="66" t="s">
        <v>246</v>
      </c>
      <c r="C46" s="96" t="s">
        <v>15</v>
      </c>
      <c r="D46" s="96">
        <v>25</v>
      </c>
      <c r="E46" s="97"/>
      <c r="F46" s="98">
        <f t="shared" si="0"/>
        <v>0</v>
      </c>
    </row>
    <row r="47" spans="1:6" ht="51">
      <c r="A47" s="95">
        <v>43</v>
      </c>
      <c r="B47" s="16" t="s">
        <v>225</v>
      </c>
      <c r="C47" s="96" t="s">
        <v>15</v>
      </c>
      <c r="D47" s="96">
        <v>4793</v>
      </c>
      <c r="E47" s="97"/>
      <c r="F47" s="98">
        <f t="shared" si="0"/>
        <v>0</v>
      </c>
    </row>
    <row r="48" spans="1:6" ht="51">
      <c r="A48" s="95">
        <v>44</v>
      </c>
      <c r="B48" s="16" t="s">
        <v>226</v>
      </c>
      <c r="C48" s="105"/>
      <c r="D48" s="105">
        <v>50</v>
      </c>
      <c r="E48" s="106"/>
      <c r="F48" s="98">
        <f t="shared" si="0"/>
        <v>0</v>
      </c>
    </row>
    <row r="49" spans="1:6" ht="25.5">
      <c r="A49" s="95">
        <v>45</v>
      </c>
      <c r="B49" s="102" t="s">
        <v>36</v>
      </c>
      <c r="C49" s="105" t="s">
        <v>15</v>
      </c>
      <c r="D49" s="105">
        <v>160</v>
      </c>
      <c r="E49" s="106"/>
      <c r="F49" s="98">
        <f t="shared" si="0"/>
        <v>0</v>
      </c>
    </row>
    <row r="50" spans="1:6" ht="12.75">
      <c r="A50" s="95">
        <v>46</v>
      </c>
      <c r="B50" s="24" t="s">
        <v>204</v>
      </c>
      <c r="C50" s="107" t="s">
        <v>15</v>
      </c>
      <c r="D50" s="107">
        <v>10</v>
      </c>
      <c r="E50" s="108"/>
      <c r="F50" s="98">
        <f t="shared" si="0"/>
        <v>0</v>
      </c>
    </row>
    <row r="51" spans="1:6" ht="12.75">
      <c r="A51" s="95">
        <v>47</v>
      </c>
      <c r="B51" s="24" t="s">
        <v>205</v>
      </c>
      <c r="C51" s="107" t="s">
        <v>15</v>
      </c>
      <c r="D51" s="107">
        <v>10</v>
      </c>
      <c r="E51" s="108"/>
      <c r="F51" s="98">
        <f t="shared" si="0"/>
        <v>0</v>
      </c>
    </row>
    <row r="52" spans="1:6" ht="12.75">
      <c r="A52" s="95">
        <v>48</v>
      </c>
      <c r="B52" s="24" t="s">
        <v>206</v>
      </c>
      <c r="C52" s="107" t="s">
        <v>15</v>
      </c>
      <c r="D52" s="107">
        <v>10</v>
      </c>
      <c r="E52" s="108"/>
      <c r="F52" s="98">
        <f t="shared" si="0"/>
        <v>0</v>
      </c>
    </row>
    <row r="53" spans="1:6" ht="12.75">
      <c r="A53" s="95">
        <v>49</v>
      </c>
      <c r="B53" s="24" t="s">
        <v>207</v>
      </c>
      <c r="C53" s="107" t="s">
        <v>15</v>
      </c>
      <c r="D53" s="107">
        <v>10</v>
      </c>
      <c r="E53" s="108"/>
      <c r="F53" s="98">
        <f t="shared" si="0"/>
        <v>0</v>
      </c>
    </row>
    <row r="54" spans="1:6" ht="25.5">
      <c r="A54" s="95">
        <v>50</v>
      </c>
      <c r="B54" s="16" t="s">
        <v>228</v>
      </c>
      <c r="C54" s="107" t="s">
        <v>15</v>
      </c>
      <c r="D54" s="107">
        <v>5</v>
      </c>
      <c r="E54" s="108"/>
      <c r="F54" s="98">
        <f t="shared" si="0"/>
        <v>0</v>
      </c>
    </row>
    <row r="55" spans="1:6" ht="38.25">
      <c r="A55" s="95">
        <v>51</v>
      </c>
      <c r="B55" s="16" t="s">
        <v>229</v>
      </c>
      <c r="C55" s="107" t="s">
        <v>15</v>
      </c>
      <c r="D55" s="107">
        <v>2</v>
      </c>
      <c r="E55" s="108"/>
      <c r="F55" s="98">
        <f t="shared" si="0"/>
        <v>0</v>
      </c>
    </row>
    <row r="56" spans="1:6" ht="38.25">
      <c r="A56" s="95">
        <v>52</v>
      </c>
      <c r="B56" s="16" t="s">
        <v>230</v>
      </c>
      <c r="C56" s="107" t="s">
        <v>15</v>
      </c>
      <c r="D56" s="107">
        <v>2</v>
      </c>
      <c r="E56" s="108"/>
      <c r="F56" s="98">
        <f t="shared" si="0"/>
        <v>0</v>
      </c>
    </row>
    <row r="57" spans="1:6" ht="12.75">
      <c r="A57" s="95">
        <v>53</v>
      </c>
      <c r="B57" s="16" t="s">
        <v>247</v>
      </c>
      <c r="C57" s="107" t="s">
        <v>15</v>
      </c>
      <c r="D57" s="107">
        <v>174</v>
      </c>
      <c r="E57" s="108"/>
      <c r="F57" s="98">
        <f t="shared" si="0"/>
        <v>0</v>
      </c>
    </row>
    <row r="58" spans="1:6" ht="12.75">
      <c r="A58" s="109"/>
      <c r="B58" s="110" t="s">
        <v>113</v>
      </c>
      <c r="C58" s="109"/>
      <c r="D58" s="111"/>
      <c r="E58" s="109"/>
      <c r="F58" s="112">
        <f>SUM(F5:F57)</f>
        <v>0</v>
      </c>
    </row>
    <row r="59" spans="1:5" ht="12.75">
      <c r="A59" s="113"/>
      <c r="B59" s="113"/>
      <c r="E59" s="114"/>
    </row>
    <row r="60" ht="12.75">
      <c r="E60" s="114"/>
    </row>
    <row r="61" ht="12.75">
      <c r="E61" s="114"/>
    </row>
    <row r="62" ht="12.75">
      <c r="E62" s="114"/>
    </row>
    <row r="63" ht="12.75">
      <c r="E63" s="114"/>
    </row>
    <row r="64" ht="12.75">
      <c r="E64" s="114"/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0.5905511811023623" bottom="0.3937007874015748" header="0.22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="120" zoomScaleNormal="120" zoomScalePageLayoutView="0" workbookViewId="0" topLeftCell="A1">
      <selection activeCell="B6" sqref="B6"/>
    </sheetView>
  </sheetViews>
  <sheetFormatPr defaultColWidth="9.140625" defaultRowHeight="12.75"/>
  <cols>
    <col min="1" max="1" width="3.8515625" style="122" customWidth="1"/>
    <col min="2" max="2" width="42.8515625" style="122" customWidth="1"/>
    <col min="3" max="3" width="7.28125" style="122" customWidth="1"/>
    <col min="4" max="4" width="15.28125" style="122" customWidth="1"/>
    <col min="5" max="5" width="8.140625" style="122" customWidth="1"/>
    <col min="6" max="6" width="9.421875" style="122" customWidth="1"/>
    <col min="7" max="16384" width="9.140625" style="122" customWidth="1"/>
  </cols>
  <sheetData>
    <row r="1" spans="3:6" ht="12.75">
      <c r="C1" s="172" t="s">
        <v>70</v>
      </c>
      <c r="D1" s="172"/>
      <c r="E1" s="172"/>
      <c r="F1" s="172"/>
    </row>
    <row r="2" spans="1:6" ht="12.75">
      <c r="A2" s="173" t="s">
        <v>26</v>
      </c>
      <c r="B2" s="174" t="s">
        <v>301</v>
      </c>
      <c r="C2" s="174"/>
      <c r="D2" s="174"/>
      <c r="E2" s="174"/>
      <c r="F2" s="174"/>
    </row>
    <row r="3" spans="1:6" ht="12.75" customHeight="1">
      <c r="A3" s="173"/>
      <c r="B3" s="189" t="s">
        <v>0</v>
      </c>
      <c r="C3" s="188" t="s">
        <v>27</v>
      </c>
      <c r="D3" s="188" t="s">
        <v>72</v>
      </c>
      <c r="E3" s="188" t="s">
        <v>28</v>
      </c>
      <c r="F3" s="198" t="s">
        <v>274</v>
      </c>
    </row>
    <row r="4" spans="1:6" ht="24.75" customHeight="1">
      <c r="A4" s="173"/>
      <c r="B4" s="189"/>
      <c r="C4" s="188"/>
      <c r="D4" s="188"/>
      <c r="E4" s="188"/>
      <c r="F4" s="198"/>
    </row>
    <row r="5" spans="1:6" ht="12.75">
      <c r="A5" s="123"/>
      <c r="B5" s="37"/>
      <c r="C5" s="124"/>
      <c r="D5" s="124"/>
      <c r="E5" s="124"/>
      <c r="F5" s="124"/>
    </row>
    <row r="6" spans="1:6" ht="143.25" customHeight="1">
      <c r="A6" s="120">
        <v>1</v>
      </c>
      <c r="B6" s="121" t="s">
        <v>248</v>
      </c>
      <c r="C6" s="116" t="s">
        <v>249</v>
      </c>
      <c r="D6" s="117">
        <v>7000</v>
      </c>
      <c r="E6" s="125"/>
      <c r="F6" s="126">
        <f>SUM(D6*E6)</f>
        <v>0</v>
      </c>
    </row>
    <row r="7" spans="1:6" ht="150.75" customHeight="1">
      <c r="A7" s="120">
        <v>2</v>
      </c>
      <c r="B7" s="121" t="s">
        <v>250</v>
      </c>
      <c r="C7" s="116" t="s">
        <v>249</v>
      </c>
      <c r="D7" s="117">
        <v>200</v>
      </c>
      <c r="E7" s="125"/>
      <c r="F7" s="126">
        <f aca="true" t="shared" si="0" ref="F7:F24">SUM(D7*E7)</f>
        <v>0</v>
      </c>
    </row>
    <row r="8" spans="1:6" ht="171.75" customHeight="1">
      <c r="A8" s="120">
        <v>3</v>
      </c>
      <c r="B8" s="121" t="s">
        <v>251</v>
      </c>
      <c r="C8" s="116" t="s">
        <v>249</v>
      </c>
      <c r="D8" s="117">
        <v>200</v>
      </c>
      <c r="E8" s="125"/>
      <c r="F8" s="126">
        <f t="shared" si="0"/>
        <v>0</v>
      </c>
    </row>
    <row r="9" spans="1:6" ht="166.5" customHeight="1">
      <c r="A9" s="120">
        <v>4</v>
      </c>
      <c r="B9" s="115" t="s">
        <v>252</v>
      </c>
      <c r="C9" s="116" t="s">
        <v>249</v>
      </c>
      <c r="D9" s="116">
        <v>500</v>
      </c>
      <c r="E9" s="125"/>
      <c r="F9" s="126">
        <f t="shared" si="0"/>
        <v>0</v>
      </c>
    </row>
    <row r="10" spans="1:6" ht="60.75" customHeight="1">
      <c r="A10" s="120">
        <v>5</v>
      </c>
      <c r="B10" s="118" t="s">
        <v>253</v>
      </c>
      <c r="C10" s="116" t="s">
        <v>249</v>
      </c>
      <c r="D10" s="119">
        <v>98000</v>
      </c>
      <c r="E10" s="125"/>
      <c r="F10" s="126">
        <f t="shared" si="0"/>
        <v>0</v>
      </c>
    </row>
    <row r="11" spans="1:6" ht="54" customHeight="1">
      <c r="A11" s="120">
        <v>6</v>
      </c>
      <c r="B11" s="118" t="s">
        <v>254</v>
      </c>
      <c r="C11" s="116" t="s">
        <v>249</v>
      </c>
      <c r="D11" s="119">
        <v>5000</v>
      </c>
      <c r="E11" s="125"/>
      <c r="F11" s="126">
        <f t="shared" si="0"/>
        <v>0</v>
      </c>
    </row>
    <row r="12" spans="1:6" ht="51">
      <c r="A12" s="120">
        <v>7</v>
      </c>
      <c r="B12" s="118" t="s">
        <v>255</v>
      </c>
      <c r="C12" s="116" t="s">
        <v>249</v>
      </c>
      <c r="D12" s="119">
        <v>2000</v>
      </c>
      <c r="E12" s="125"/>
      <c r="F12" s="126">
        <f t="shared" si="0"/>
        <v>0</v>
      </c>
    </row>
    <row r="13" spans="1:6" ht="51">
      <c r="A13" s="120">
        <v>8</v>
      </c>
      <c r="B13" s="118" t="s">
        <v>256</v>
      </c>
      <c r="C13" s="116" t="s">
        <v>249</v>
      </c>
      <c r="D13" s="119">
        <v>1000</v>
      </c>
      <c r="E13" s="125"/>
      <c r="F13" s="126">
        <f t="shared" si="0"/>
        <v>0</v>
      </c>
    </row>
    <row r="14" spans="1:6" ht="51">
      <c r="A14" s="120">
        <v>9</v>
      </c>
      <c r="B14" s="118" t="s">
        <v>257</v>
      </c>
      <c r="C14" s="116" t="s">
        <v>249</v>
      </c>
      <c r="D14" s="119">
        <v>200</v>
      </c>
      <c r="E14" s="125"/>
      <c r="F14" s="126">
        <f t="shared" si="0"/>
        <v>0</v>
      </c>
    </row>
    <row r="15" spans="1:6" ht="51">
      <c r="A15" s="120">
        <v>10</v>
      </c>
      <c r="B15" s="118" t="s">
        <v>258</v>
      </c>
      <c r="C15" s="116" t="s">
        <v>249</v>
      </c>
      <c r="D15" s="119">
        <v>0</v>
      </c>
      <c r="E15" s="125"/>
      <c r="F15" s="126">
        <f t="shared" si="0"/>
        <v>0</v>
      </c>
    </row>
    <row r="16" spans="1:6" ht="51">
      <c r="A16" s="120">
        <v>11</v>
      </c>
      <c r="B16" s="118" t="s">
        <v>259</v>
      </c>
      <c r="C16" s="116" t="s">
        <v>249</v>
      </c>
      <c r="D16" s="119">
        <v>100</v>
      </c>
      <c r="E16" s="108"/>
      <c r="F16" s="126">
        <f t="shared" si="0"/>
        <v>0</v>
      </c>
    </row>
    <row r="17" spans="1:6" ht="63.75">
      <c r="A17" s="120">
        <v>12</v>
      </c>
      <c r="B17" s="115" t="s">
        <v>260</v>
      </c>
      <c r="C17" s="116" t="s">
        <v>249</v>
      </c>
      <c r="D17" s="117">
        <v>0</v>
      </c>
      <c r="E17" s="127"/>
      <c r="F17" s="126">
        <f t="shared" si="0"/>
        <v>0</v>
      </c>
    </row>
    <row r="18" spans="1:6" ht="25.5" customHeight="1">
      <c r="A18" s="120">
        <v>13</v>
      </c>
      <c r="B18" s="115" t="s">
        <v>261</v>
      </c>
      <c r="C18" s="116" t="s">
        <v>249</v>
      </c>
      <c r="D18" s="117">
        <v>13577</v>
      </c>
      <c r="E18" s="127"/>
      <c r="F18" s="126">
        <f t="shared" si="0"/>
        <v>0</v>
      </c>
    </row>
    <row r="19" spans="1:6" s="94" customFormat="1" ht="25.5">
      <c r="A19" s="120">
        <v>14</v>
      </c>
      <c r="B19" s="128" t="s">
        <v>262</v>
      </c>
      <c r="C19" s="129" t="s">
        <v>18</v>
      </c>
      <c r="D19" s="129">
        <v>5320</v>
      </c>
      <c r="E19" s="109"/>
      <c r="F19" s="126">
        <f t="shared" si="0"/>
        <v>0</v>
      </c>
    </row>
    <row r="20" spans="1:6" ht="21.75" customHeight="1">
      <c r="A20" s="120">
        <v>15</v>
      </c>
      <c r="B20" s="128" t="s">
        <v>266</v>
      </c>
      <c r="C20" s="116" t="s">
        <v>15</v>
      </c>
      <c r="D20" s="129">
        <v>5595</v>
      </c>
      <c r="E20" s="109"/>
      <c r="F20" s="126">
        <f t="shared" si="0"/>
        <v>0</v>
      </c>
    </row>
    <row r="21" spans="1:6" ht="25.5">
      <c r="A21" s="120">
        <v>16</v>
      </c>
      <c r="B21" s="128" t="s">
        <v>263</v>
      </c>
      <c r="C21" s="116" t="s">
        <v>15</v>
      </c>
      <c r="D21" s="129">
        <v>70</v>
      </c>
      <c r="E21" s="109"/>
      <c r="F21" s="126">
        <f t="shared" si="0"/>
        <v>0</v>
      </c>
    </row>
    <row r="22" spans="1:6" ht="25.5">
      <c r="A22" s="120">
        <v>17</v>
      </c>
      <c r="B22" s="128" t="s">
        <v>264</v>
      </c>
      <c r="C22" s="116" t="s">
        <v>15</v>
      </c>
      <c r="D22" s="129">
        <v>58</v>
      </c>
      <c r="E22" s="109"/>
      <c r="F22" s="126">
        <f t="shared" si="0"/>
        <v>0</v>
      </c>
    </row>
    <row r="23" spans="1:6" ht="18.75" customHeight="1">
      <c r="A23" s="120"/>
      <c r="B23" s="128" t="s">
        <v>267</v>
      </c>
      <c r="C23" s="116" t="s">
        <v>15</v>
      </c>
      <c r="D23" s="129">
        <v>590</v>
      </c>
      <c r="E23" s="109"/>
      <c r="F23" s="126">
        <f t="shared" si="0"/>
        <v>0</v>
      </c>
    </row>
    <row r="24" spans="1:6" ht="22.5" customHeight="1">
      <c r="A24" s="120">
        <v>18</v>
      </c>
      <c r="B24" s="128" t="s">
        <v>265</v>
      </c>
      <c r="C24" s="116" t="s">
        <v>15</v>
      </c>
      <c r="D24" s="129">
        <v>10</v>
      </c>
      <c r="E24" s="109"/>
      <c r="F24" s="126">
        <f t="shared" si="0"/>
        <v>0</v>
      </c>
    </row>
    <row r="25" spans="1:6" ht="12.75">
      <c r="A25" s="109"/>
      <c r="B25" s="110" t="s">
        <v>113</v>
      </c>
      <c r="C25" s="109"/>
      <c r="D25" s="111"/>
      <c r="E25" s="109"/>
      <c r="F25" s="112">
        <f>SUM(F6:F24)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="120" zoomScaleNormal="120" zoomScalePageLayoutView="0" workbookViewId="0" topLeftCell="A1">
      <selection activeCell="C10" sqref="C10"/>
    </sheetView>
  </sheetViews>
  <sheetFormatPr defaultColWidth="9.140625" defaultRowHeight="12.75"/>
  <cols>
    <col min="1" max="1" width="3.28125" style="13" customWidth="1"/>
    <col min="2" max="2" width="41.421875" style="13" customWidth="1"/>
    <col min="3" max="3" width="8.421875" style="13" customWidth="1"/>
    <col min="4" max="4" width="13.421875" style="13" customWidth="1"/>
    <col min="5" max="5" width="8.8515625" style="13" customWidth="1"/>
    <col min="6" max="16384" width="9.140625" style="13" customWidth="1"/>
  </cols>
  <sheetData>
    <row r="1" spans="3:6" ht="12.75">
      <c r="C1" s="175" t="s">
        <v>70</v>
      </c>
      <c r="D1" s="175"/>
      <c r="E1" s="175"/>
      <c r="F1" s="175"/>
    </row>
    <row r="2" spans="1:6" ht="15.75">
      <c r="A2" s="176" t="s">
        <v>26</v>
      </c>
      <c r="B2" s="177" t="s">
        <v>117</v>
      </c>
      <c r="C2" s="177"/>
      <c r="D2" s="177"/>
      <c r="E2" s="177"/>
      <c r="F2" s="177"/>
    </row>
    <row r="3" spans="1:6" ht="12.75" customHeight="1">
      <c r="A3" s="176"/>
      <c r="B3" s="194" t="s">
        <v>0</v>
      </c>
      <c r="C3" s="193" t="s">
        <v>27</v>
      </c>
      <c r="D3" s="193" t="s">
        <v>72</v>
      </c>
      <c r="E3" s="193" t="s">
        <v>28</v>
      </c>
      <c r="F3" s="198" t="s">
        <v>274</v>
      </c>
    </row>
    <row r="4" spans="1:6" ht="24.75" customHeight="1">
      <c r="A4" s="176"/>
      <c r="B4" s="194"/>
      <c r="C4" s="193"/>
      <c r="D4" s="193"/>
      <c r="E4" s="193"/>
      <c r="F4" s="198"/>
    </row>
    <row r="5" spans="1:6" s="21" customFormat="1" ht="12.75">
      <c r="A5" s="60">
        <v>1</v>
      </c>
      <c r="B5" s="24" t="s">
        <v>167</v>
      </c>
      <c r="C5" s="49" t="s">
        <v>298</v>
      </c>
      <c r="D5" s="49">
        <v>100</v>
      </c>
      <c r="E5" s="131"/>
      <c r="F5" s="75">
        <f aca="true" t="shared" si="0" ref="F5:F15">SUM(D5*E5)</f>
        <v>0</v>
      </c>
    </row>
    <row r="6" spans="1:6" s="21" customFormat="1" ht="12.75">
      <c r="A6" s="60">
        <v>2</v>
      </c>
      <c r="B6" s="24" t="s">
        <v>221</v>
      </c>
      <c r="C6" s="49" t="s">
        <v>15</v>
      </c>
      <c r="D6" s="49">
        <v>359</v>
      </c>
      <c r="E6" s="75"/>
      <c r="F6" s="75">
        <f t="shared" si="0"/>
        <v>0</v>
      </c>
    </row>
    <row r="7" spans="1:6" ht="25.5">
      <c r="A7" s="60">
        <v>3</v>
      </c>
      <c r="B7" s="89" t="s">
        <v>222</v>
      </c>
      <c r="C7" s="90" t="s">
        <v>15</v>
      </c>
      <c r="D7" s="90">
        <v>100</v>
      </c>
      <c r="E7" s="91"/>
      <c r="F7" s="75">
        <f t="shared" si="0"/>
        <v>0</v>
      </c>
    </row>
    <row r="8" spans="1:6" ht="12.75">
      <c r="A8" s="60">
        <v>4</v>
      </c>
      <c r="B8" s="132" t="s">
        <v>67</v>
      </c>
      <c r="C8" s="90" t="s">
        <v>15</v>
      </c>
      <c r="D8" s="90">
        <v>7825</v>
      </c>
      <c r="E8" s="133"/>
      <c r="F8" s="75">
        <f t="shared" si="0"/>
        <v>0</v>
      </c>
    </row>
    <row r="9" spans="1:6" s="134" customFormat="1" ht="12.75">
      <c r="A9" s="60">
        <v>5</v>
      </c>
      <c r="B9" s="132" t="s">
        <v>110</v>
      </c>
      <c r="C9" s="90" t="s">
        <v>15</v>
      </c>
      <c r="D9" s="90">
        <v>514</v>
      </c>
      <c r="E9" s="30"/>
      <c r="F9" s="75">
        <f t="shared" si="0"/>
        <v>0</v>
      </c>
    </row>
    <row r="10" spans="1:6" s="134" customFormat="1" ht="27.75" customHeight="1">
      <c r="A10" s="60">
        <v>6</v>
      </c>
      <c r="B10" s="135" t="s">
        <v>268</v>
      </c>
      <c r="C10" s="90" t="s">
        <v>15</v>
      </c>
      <c r="D10" s="90">
        <v>137</v>
      </c>
      <c r="E10" s="30"/>
      <c r="F10" s="75">
        <f t="shared" si="0"/>
        <v>0</v>
      </c>
    </row>
    <row r="11" spans="1:6" s="134" customFormat="1" ht="27.75" customHeight="1">
      <c r="A11" s="60">
        <v>7</v>
      </c>
      <c r="B11" s="135" t="s">
        <v>269</v>
      </c>
      <c r="C11" s="90" t="s">
        <v>15</v>
      </c>
      <c r="D11" s="90">
        <v>100</v>
      </c>
      <c r="E11" s="30"/>
      <c r="F11" s="75">
        <f t="shared" si="0"/>
        <v>0</v>
      </c>
    </row>
    <row r="12" spans="1:6" s="134" customFormat="1" ht="27.75" customHeight="1">
      <c r="A12" s="60">
        <v>8</v>
      </c>
      <c r="B12" s="135" t="s">
        <v>270</v>
      </c>
      <c r="C12" s="90" t="s">
        <v>15</v>
      </c>
      <c r="D12" s="90">
        <v>100</v>
      </c>
      <c r="E12" s="30"/>
      <c r="F12" s="75">
        <f t="shared" si="0"/>
        <v>0</v>
      </c>
    </row>
    <row r="13" spans="1:6" s="134" customFormat="1" ht="27.75" customHeight="1">
      <c r="A13" s="60">
        <v>9</v>
      </c>
      <c r="B13" s="135" t="s">
        <v>271</v>
      </c>
      <c r="C13" s="90" t="s">
        <v>15</v>
      </c>
      <c r="D13" s="90">
        <v>100</v>
      </c>
      <c r="E13" s="30"/>
      <c r="F13" s="75">
        <f t="shared" si="0"/>
        <v>0</v>
      </c>
    </row>
    <row r="14" spans="1:6" s="134" customFormat="1" ht="27.75" customHeight="1">
      <c r="A14" s="60">
        <v>10</v>
      </c>
      <c r="B14" s="135" t="s">
        <v>273</v>
      </c>
      <c r="C14" s="90" t="s">
        <v>15</v>
      </c>
      <c r="D14" s="90">
        <v>100</v>
      </c>
      <c r="E14" s="30"/>
      <c r="F14" s="75">
        <f t="shared" si="0"/>
        <v>0</v>
      </c>
    </row>
    <row r="15" spans="1:6" s="134" customFormat="1" ht="27.75" customHeight="1">
      <c r="A15" s="60">
        <v>11</v>
      </c>
      <c r="B15" s="135" t="s">
        <v>272</v>
      </c>
      <c r="C15" s="90" t="s">
        <v>15</v>
      </c>
      <c r="D15" s="90">
        <v>1468</v>
      </c>
      <c r="E15" s="30"/>
      <c r="F15" s="75">
        <f t="shared" si="0"/>
        <v>0</v>
      </c>
    </row>
    <row r="16" spans="1:6" s="134" customFormat="1" ht="12.75">
      <c r="A16" s="30"/>
      <c r="B16" s="31" t="s">
        <v>113</v>
      </c>
      <c r="C16" s="30"/>
      <c r="D16" s="81"/>
      <c r="E16" s="30"/>
      <c r="F16" s="91">
        <f>SUM(F5:F15)</f>
        <v>0</v>
      </c>
    </row>
    <row r="17" s="134" customFormat="1" ht="12.75"/>
    <row r="18" s="134" customFormat="1" ht="12.75"/>
    <row r="19" s="134" customFormat="1" ht="12.75"/>
    <row r="20" s="134" customFormat="1" ht="12.75"/>
    <row r="21" s="134" customFormat="1" ht="12.75"/>
    <row r="22" s="134" customFormat="1" ht="12.75"/>
    <row r="23" s="134" customFormat="1" ht="12.75">
      <c r="C23" s="136"/>
    </row>
    <row r="24" s="134" customFormat="1" ht="12.75"/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="120" zoomScaleNormal="120"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13" customWidth="1"/>
    <col min="2" max="2" width="42.140625" style="13" customWidth="1"/>
    <col min="3" max="3" width="7.8515625" style="13" customWidth="1"/>
    <col min="4" max="4" width="12.00390625" style="13" customWidth="1"/>
    <col min="5" max="16384" width="9.140625" style="13" customWidth="1"/>
  </cols>
  <sheetData>
    <row r="1" spans="3:6" ht="12.75">
      <c r="C1" s="175" t="s">
        <v>70</v>
      </c>
      <c r="D1" s="175"/>
      <c r="E1" s="175"/>
      <c r="F1" s="175"/>
    </row>
    <row r="2" spans="1:6" ht="15.75">
      <c r="A2" s="176" t="s">
        <v>26</v>
      </c>
      <c r="B2" s="177" t="s">
        <v>118</v>
      </c>
      <c r="C2" s="177"/>
      <c r="D2" s="177"/>
      <c r="E2" s="177"/>
      <c r="F2" s="177"/>
    </row>
    <row r="3" spans="1:6" ht="12.75" customHeight="1">
      <c r="A3" s="176"/>
      <c r="B3" s="194" t="s">
        <v>0</v>
      </c>
      <c r="C3" s="193" t="s">
        <v>27</v>
      </c>
      <c r="D3" s="193" t="s">
        <v>72</v>
      </c>
      <c r="E3" s="193" t="s">
        <v>28</v>
      </c>
      <c r="F3" s="198" t="s">
        <v>274</v>
      </c>
    </row>
    <row r="4" spans="1:6" ht="24.75" customHeight="1">
      <c r="A4" s="176"/>
      <c r="B4" s="194"/>
      <c r="C4" s="193"/>
      <c r="D4" s="193"/>
      <c r="E4" s="193"/>
      <c r="F4" s="198"/>
    </row>
    <row r="5" spans="1:6" ht="12.75">
      <c r="A5" s="30"/>
      <c r="B5" s="72"/>
      <c r="C5" s="60"/>
      <c r="D5" s="60"/>
      <c r="E5" s="60"/>
      <c r="F5" s="60"/>
    </row>
    <row r="6" spans="1:6" ht="25.5">
      <c r="A6" s="30">
        <v>1</v>
      </c>
      <c r="B6" s="89" t="s">
        <v>60</v>
      </c>
      <c r="C6" s="90" t="s">
        <v>16</v>
      </c>
      <c r="D6" s="90">
        <v>10</v>
      </c>
      <c r="E6" s="91"/>
      <c r="F6" s="91">
        <f>SUM(D6*E6)</f>
        <v>0</v>
      </c>
    </row>
    <row r="7" spans="1:6" ht="12.75">
      <c r="A7" s="30">
        <v>2</v>
      </c>
      <c r="B7" s="89" t="s">
        <v>59</v>
      </c>
      <c r="C7" s="90" t="s">
        <v>16</v>
      </c>
      <c r="D7" s="90">
        <v>10</v>
      </c>
      <c r="E7" s="91"/>
      <c r="F7" s="91">
        <f aca="true" t="shared" si="0" ref="F7:F17">SUM(D7*E7)</f>
        <v>0</v>
      </c>
    </row>
    <row r="8" spans="1:6" ht="25.5">
      <c r="A8" s="30">
        <v>3</v>
      </c>
      <c r="B8" s="89" t="s">
        <v>61</v>
      </c>
      <c r="C8" s="90" t="s">
        <v>16</v>
      </c>
      <c r="D8" s="90">
        <v>1</v>
      </c>
      <c r="E8" s="91"/>
      <c r="F8" s="91">
        <f t="shared" si="0"/>
        <v>0</v>
      </c>
    </row>
    <row r="9" spans="1:6" ht="12.75">
      <c r="A9" s="30">
        <v>4</v>
      </c>
      <c r="B9" s="89" t="s">
        <v>62</v>
      </c>
      <c r="C9" s="90" t="s">
        <v>15</v>
      </c>
      <c r="D9" s="90">
        <v>10</v>
      </c>
      <c r="E9" s="91"/>
      <c r="F9" s="91">
        <f t="shared" si="0"/>
        <v>0</v>
      </c>
    </row>
    <row r="10" spans="1:6" ht="25.5">
      <c r="A10" s="30">
        <v>5</v>
      </c>
      <c r="B10" s="89" t="s">
        <v>63</v>
      </c>
      <c r="C10" s="90" t="s">
        <v>17</v>
      </c>
      <c r="D10" s="90">
        <v>50</v>
      </c>
      <c r="E10" s="91"/>
      <c r="F10" s="91">
        <f t="shared" si="0"/>
        <v>0</v>
      </c>
    </row>
    <row r="11" spans="1:6" ht="12.75">
      <c r="A11" s="30">
        <v>6</v>
      </c>
      <c r="B11" s="89" t="s">
        <v>58</v>
      </c>
      <c r="C11" s="90" t="s">
        <v>15</v>
      </c>
      <c r="D11" s="90">
        <v>50</v>
      </c>
      <c r="E11" s="91"/>
      <c r="F11" s="91">
        <f t="shared" si="0"/>
        <v>0</v>
      </c>
    </row>
    <row r="12" spans="1:6" ht="12.75">
      <c r="A12" s="30">
        <v>7</v>
      </c>
      <c r="B12" s="89" t="s">
        <v>91</v>
      </c>
      <c r="C12" s="90" t="s">
        <v>15</v>
      </c>
      <c r="D12" s="90">
        <v>30</v>
      </c>
      <c r="E12" s="91"/>
      <c r="F12" s="91">
        <f t="shared" si="0"/>
        <v>0</v>
      </c>
    </row>
    <row r="13" spans="1:6" ht="26.25" customHeight="1">
      <c r="A13" s="30">
        <v>8</v>
      </c>
      <c r="B13" s="89" t="s">
        <v>92</v>
      </c>
      <c r="C13" s="90" t="s">
        <v>15</v>
      </c>
      <c r="D13" s="90">
        <v>30</v>
      </c>
      <c r="E13" s="91"/>
      <c r="F13" s="91">
        <f t="shared" si="0"/>
        <v>0</v>
      </c>
    </row>
    <row r="14" spans="1:6" ht="12.75">
      <c r="A14" s="30">
        <v>9</v>
      </c>
      <c r="B14" s="89" t="s">
        <v>291</v>
      </c>
      <c r="C14" s="90" t="s">
        <v>15</v>
      </c>
      <c r="D14" s="137"/>
      <c r="E14" s="138"/>
      <c r="F14" s="91">
        <f t="shared" si="0"/>
        <v>0</v>
      </c>
    </row>
    <row r="15" spans="1:6" ht="12.75">
      <c r="A15" s="30">
        <v>10</v>
      </c>
      <c r="B15" s="89" t="s">
        <v>93</v>
      </c>
      <c r="C15" s="137" t="s">
        <v>15</v>
      </c>
      <c r="D15" s="137">
        <v>2</v>
      </c>
      <c r="E15" s="30"/>
      <c r="F15" s="91">
        <f t="shared" si="0"/>
        <v>0</v>
      </c>
    </row>
    <row r="16" spans="1:6" ht="12.75">
      <c r="A16" s="30">
        <v>11</v>
      </c>
      <c r="B16" s="89" t="s">
        <v>292</v>
      </c>
      <c r="C16" s="137" t="s">
        <v>15</v>
      </c>
      <c r="D16" s="137">
        <v>20</v>
      </c>
      <c r="E16" s="30"/>
      <c r="F16" s="91">
        <f t="shared" si="0"/>
        <v>0</v>
      </c>
    </row>
    <row r="17" spans="1:6" ht="12.75">
      <c r="A17" s="30">
        <v>12</v>
      </c>
      <c r="B17" s="89" t="s">
        <v>293</v>
      </c>
      <c r="C17" s="137" t="s">
        <v>15</v>
      </c>
      <c r="D17" s="137">
        <v>5</v>
      </c>
      <c r="E17" s="30"/>
      <c r="F17" s="91">
        <f t="shared" si="0"/>
        <v>0</v>
      </c>
    </row>
    <row r="18" spans="1:6" ht="12.75">
      <c r="A18" s="30"/>
      <c r="B18" s="31" t="s">
        <v>113</v>
      </c>
      <c r="C18" s="30"/>
      <c r="D18" s="30"/>
      <c r="E18" s="30"/>
      <c r="F18" s="91">
        <f>SUM(F6:F17)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="120" zoomScaleNormal="120" zoomScalePageLayoutView="0" workbookViewId="0" topLeftCell="A1">
      <selection activeCell="E22" sqref="E22"/>
    </sheetView>
  </sheetViews>
  <sheetFormatPr defaultColWidth="9.140625" defaultRowHeight="12.75"/>
  <cols>
    <col min="1" max="1" width="3.57421875" style="13" customWidth="1"/>
    <col min="2" max="2" width="40.28125" style="13" customWidth="1"/>
    <col min="3" max="3" width="7.8515625" style="13" customWidth="1"/>
    <col min="4" max="4" width="9.57421875" style="13" customWidth="1"/>
    <col min="5" max="16384" width="9.140625" style="13" customWidth="1"/>
  </cols>
  <sheetData>
    <row r="1" spans="3:6" ht="12.75">
      <c r="C1" s="175" t="s">
        <v>70</v>
      </c>
      <c r="D1" s="175"/>
      <c r="E1" s="175"/>
      <c r="F1" s="175"/>
    </row>
    <row r="2" spans="1:6" ht="15.75">
      <c r="A2" s="176" t="s">
        <v>26</v>
      </c>
      <c r="B2" s="177" t="s">
        <v>119</v>
      </c>
      <c r="C2" s="177"/>
      <c r="D2" s="177"/>
      <c r="E2" s="177"/>
      <c r="F2" s="177"/>
    </row>
    <row r="3" spans="1:6" ht="12.75" customHeight="1">
      <c r="A3" s="176"/>
      <c r="B3" s="194" t="s">
        <v>0</v>
      </c>
      <c r="C3" s="193" t="s">
        <v>27</v>
      </c>
      <c r="D3" s="193" t="s">
        <v>72</v>
      </c>
      <c r="E3" s="193" t="s">
        <v>28</v>
      </c>
      <c r="F3" s="193" t="s">
        <v>274</v>
      </c>
    </row>
    <row r="4" spans="1:6" ht="24.75" customHeight="1">
      <c r="A4" s="176"/>
      <c r="B4" s="194"/>
      <c r="C4" s="193"/>
      <c r="D4" s="193"/>
      <c r="E4" s="193"/>
      <c r="F4" s="193"/>
    </row>
    <row r="5" spans="1:6" ht="12.75">
      <c r="A5" s="81"/>
      <c r="B5" s="72"/>
      <c r="C5" s="73"/>
      <c r="D5" s="73"/>
      <c r="E5" s="73"/>
      <c r="F5" s="73"/>
    </row>
    <row r="6" spans="1:6" ht="12.75">
      <c r="A6" s="30">
        <v>1</v>
      </c>
      <c r="B6" s="89" t="s">
        <v>24</v>
      </c>
      <c r="C6" s="90" t="s">
        <v>15</v>
      </c>
      <c r="D6" s="90">
        <v>10</v>
      </c>
      <c r="E6" s="75"/>
      <c r="F6" s="91">
        <f aca="true" t="shared" si="0" ref="F6:F11">SUM(D6*E6)</f>
        <v>0</v>
      </c>
    </row>
    <row r="7" spans="1:6" ht="12.75">
      <c r="A7" s="30">
        <v>2</v>
      </c>
      <c r="B7" s="89" t="s">
        <v>25</v>
      </c>
      <c r="C7" s="90" t="s">
        <v>15</v>
      </c>
      <c r="D7" s="90">
        <v>30</v>
      </c>
      <c r="E7" s="75"/>
      <c r="F7" s="91">
        <f t="shared" si="0"/>
        <v>0</v>
      </c>
    </row>
    <row r="8" spans="1:6" s="21" customFormat="1" ht="25.5">
      <c r="A8" s="30">
        <v>3</v>
      </c>
      <c r="B8" s="24" t="s">
        <v>275</v>
      </c>
      <c r="C8" s="49" t="s">
        <v>15</v>
      </c>
      <c r="D8" s="49">
        <v>2520</v>
      </c>
      <c r="E8" s="75"/>
      <c r="F8" s="91">
        <f t="shared" si="0"/>
        <v>0</v>
      </c>
    </row>
    <row r="9" spans="1:6" s="21" customFormat="1" ht="12.75">
      <c r="A9" s="30">
        <v>4</v>
      </c>
      <c r="B9" s="24" t="s">
        <v>169</v>
      </c>
      <c r="C9" s="49" t="s">
        <v>15</v>
      </c>
      <c r="D9" s="49">
        <v>668</v>
      </c>
      <c r="E9" s="43"/>
      <c r="F9" s="91">
        <f t="shared" si="0"/>
        <v>0</v>
      </c>
    </row>
    <row r="10" spans="1:6" s="21" customFormat="1" ht="25.5">
      <c r="A10" s="30">
        <v>5</v>
      </c>
      <c r="B10" s="24" t="s">
        <v>170</v>
      </c>
      <c r="C10" s="49" t="s">
        <v>17</v>
      </c>
      <c r="D10" s="49">
        <v>200</v>
      </c>
      <c r="E10" s="75"/>
      <c r="F10" s="91">
        <f t="shared" si="0"/>
        <v>0</v>
      </c>
    </row>
    <row r="11" spans="1:6" s="21" customFormat="1" ht="12.75">
      <c r="A11" s="30">
        <v>6</v>
      </c>
      <c r="B11" s="24" t="s">
        <v>276</v>
      </c>
      <c r="C11" s="49" t="s">
        <v>15</v>
      </c>
      <c r="D11" s="49">
        <v>569</v>
      </c>
      <c r="E11" s="75"/>
      <c r="F11" s="91">
        <f t="shared" si="0"/>
        <v>0</v>
      </c>
    </row>
    <row r="12" spans="1:6" ht="12.75">
      <c r="A12" s="30"/>
      <c r="B12" s="31" t="s">
        <v>113</v>
      </c>
      <c r="C12" s="30"/>
      <c r="D12" s="30"/>
      <c r="E12" s="30"/>
      <c r="F12" s="91">
        <f>SUM(F6:F11)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dakata</dc:creator>
  <cp:keywords/>
  <dc:description/>
  <cp:lastModifiedBy>Elka</cp:lastModifiedBy>
  <cp:lastPrinted>2017-06-14T10:50:46Z</cp:lastPrinted>
  <dcterms:created xsi:type="dcterms:W3CDTF">2009-04-06T08:13:08Z</dcterms:created>
  <dcterms:modified xsi:type="dcterms:W3CDTF">2017-06-21T07:59:52Z</dcterms:modified>
  <cp:category/>
  <cp:version/>
  <cp:contentType/>
  <cp:contentStatus/>
</cp:coreProperties>
</file>