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1640" firstSheet="7" activeTab="19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  <sheet name="VІІІ" sheetId="8" r:id="rId8"/>
    <sheet name="ІX" sheetId="9" r:id="rId9"/>
    <sheet name="X" sheetId="10" r:id="rId10"/>
    <sheet name="XI" sheetId="11" r:id="rId11"/>
    <sheet name="XII" sheetId="12" r:id="rId12"/>
    <sheet name="XIII" sheetId="13" r:id="rId13"/>
    <sheet name="ХIV" sheetId="14" r:id="rId14"/>
    <sheet name="XV" sheetId="15" r:id="rId15"/>
    <sheet name="ХVІ" sheetId="16" r:id="rId16"/>
    <sheet name="ХVІІ" sheetId="17" r:id="rId17"/>
    <sheet name="ХVІІІ" sheetId="18" r:id="rId18"/>
    <sheet name="ХІХ" sheetId="19" r:id="rId19"/>
    <sheet name="ХX" sheetId="20" r:id="rId20"/>
  </sheets>
  <definedNames/>
  <calcPr fullCalcOnLoad="1"/>
</workbook>
</file>

<file path=xl/sharedStrings.xml><?xml version="1.0" encoding="utf-8"?>
<sst xmlns="http://schemas.openxmlformats.org/spreadsheetml/2006/main" count="763" uniqueCount="345">
  <si>
    <t>Наименование Консуматив</t>
  </si>
  <si>
    <t>ТРИПЪТНИ КРАНЧЕТА OП  x1</t>
  </si>
  <si>
    <t>БЪТЕРФЛАЙКИ № 25 БР.  x1</t>
  </si>
  <si>
    <t>КЛАМПИ ЗА ПЪПНА ВРЪВ БР.  x1</t>
  </si>
  <si>
    <t>СПРИНЦОВКА ЗА ИНФ. ПОМПИ БР.  x1</t>
  </si>
  <si>
    <t>КАНЮЛА ТРАХЕОСТОМНА 7 мм OП  x1</t>
  </si>
  <si>
    <t>КАНЮЛА ТРАХЕОСТОМНА 8 мм OП  x1</t>
  </si>
  <si>
    <t>КАТЕТРИ РЕКТАЛНИ № 28 БР.  x1</t>
  </si>
  <si>
    <t>КАТЕТРИ РЕКТАЛНИ № 30 БР.  x1</t>
  </si>
  <si>
    <t>СЕТ ЗА ЦИСТОДРЕНАЖ С КАТЕТЪР СН 12 БР  x1</t>
  </si>
  <si>
    <t>СОНДА БЛЕКМОР ТРИПЪТНА 120 СМ. 21 CH БР. x1</t>
  </si>
  <si>
    <t>бр.</t>
  </si>
  <si>
    <t>дуз.</t>
  </si>
  <si>
    <t>оп.</t>
  </si>
  <si>
    <t>чифт.</t>
  </si>
  <si>
    <t>АБОКАТ  N 16 OП  x1 катетър за периф.венозен път</t>
  </si>
  <si>
    <t>АБОКАТ  N 18 OП  x1 катетър за периф.венозен път</t>
  </si>
  <si>
    <t>АБОКАТ  N 20 ОП  x1 катетър за периф.венозен път</t>
  </si>
  <si>
    <t>АБОКАТ  N 22 OП  x1 катетър за периф.венозен път</t>
  </si>
  <si>
    <t>АБОКАТ  N 24 БР.  X1 катетър за периф.венозен път</t>
  </si>
  <si>
    <t>№</t>
  </si>
  <si>
    <t>Мяр ка</t>
  </si>
  <si>
    <t>Един. Цена с ДДС</t>
  </si>
  <si>
    <t>Обща сойн. с ДДС</t>
  </si>
  <si>
    <t>СПРИНЦОВКИ 2 СС OП x 1 без игла трикомпонентни оп х 100 бр.</t>
  </si>
  <si>
    <t>СПРИНЦОВКИ 10 СС OП x 1 без игла трикомпонентни оп х 100 бр.</t>
  </si>
  <si>
    <t>СПРИНЦОВКИ 20 СС OП x 1 без игла трикомпонентни оп х 100 бр.</t>
  </si>
  <si>
    <t>СПРИНЦОВКИ 5 СС OП x 1 без игла трикомпонентни оп х 100 бр.</t>
  </si>
  <si>
    <t>Мярка</t>
  </si>
  <si>
    <t>метър</t>
  </si>
  <si>
    <t>УРИНОСЪБИРАТЕЛ /КОЛЕКТОР ПЕДИАТР.СТЕРИЛ/</t>
  </si>
  <si>
    <t>КАТЕТРИ НЕЛАТОН  № 10 БР.  x1</t>
  </si>
  <si>
    <t>КАТЕТРИ НЕЛАТОН № 12 БР.  x1</t>
  </si>
  <si>
    <t>КАТЕТРИ НЕЛАТОН № 14 БР.  x1</t>
  </si>
  <si>
    <t>КАТЕТРИ НЕЛАТОН № 16 БР.  x1</t>
  </si>
  <si>
    <t>КАТЕТРИ НЕЛАТОН № 18 БР.  x1</t>
  </si>
  <si>
    <t>КАТЕТРИ НЕЛАТОН № 20 БР.  x1</t>
  </si>
  <si>
    <t>КАТЕТРИ НЕЛАТОН № 22 БР.  x1</t>
  </si>
  <si>
    <t>КАТЕТРИ НЕЛАТОН № 6 БР.  x1</t>
  </si>
  <si>
    <t>КАТЕТРИ НЕЛАТОН № 8 БР.  x1</t>
  </si>
  <si>
    <t>СЕТ ЗА ЦИСТОДРЕНАЖ С КАТЕТЪР СН 09 БР  x1</t>
  </si>
  <si>
    <t>БАЛОН КАТЕТРИ ТРИПЪТНИ 30-50 МЛ. CH 24 С ИЗВИТА ЧОВКА (СИЛИКОНОВИ) БР.  x1</t>
  </si>
  <si>
    <t>БАЛОН КАТЕТРИ ТРИПЪТНИ 50-80 МЛ. CH 22 С ИЗВИТА ЧОВКА (СИЛИКОНОВИ) БР.  x1</t>
  </si>
  <si>
    <t>Катетър уретерен връх олива два отвора CH3 x2 БР.</t>
  </si>
  <si>
    <t>Катетър уретерен връх олива два отвора CH5 x2 БР.</t>
  </si>
  <si>
    <t>Катетър уретерен връх олива два отвора CH7 x2 БР.</t>
  </si>
  <si>
    <t>КОНСУМАТИВИ ЗА ХЕМОДИАЛИЗА</t>
  </si>
  <si>
    <t>БР.</t>
  </si>
  <si>
    <t>МАСКИ КИСЛОРОДНИ ЕШМАН ЗА ДЕЦА</t>
  </si>
  <si>
    <t>КАНЮЛА ТРАХЕОСТОМНА 7,5 мм OП  x1</t>
  </si>
  <si>
    <t>МАСКИ КИСЛОРОДНИ ЕШМАН ЗА ВЪЗРАСТНИ</t>
  </si>
  <si>
    <t>МАСКИ АЕРОЗОЛНИ С НЕБУЛ. ЗА ДЕЦА БР. Х1</t>
  </si>
  <si>
    <t>БАГРИЛО ЗА ПРЕДНА ЛЕЩЕНА КАПСУЛА</t>
  </si>
  <si>
    <t>КОНЦИ КОПРИНЕНИ ОЧНИ 8/0  БР. x12</t>
  </si>
  <si>
    <t>КОНЦИ ХИРУРГИЧНИ ОЧНИ ВИКРИЛ 7/0 БР. x12</t>
  </si>
  <si>
    <t>КОНЦИ НАЙЛОН (МОНОФИЛАМЕНТЕН) 10/0 БР. x12</t>
  </si>
  <si>
    <t>ВИСКОСУБСТАНЦИЯ ХИПРОМЕЛ-МЕТИЛЦЕЛУЛОЗА ОП.</t>
  </si>
  <si>
    <t>АБОКАТ  N 14 OП  x1 катетър за периф.венозен път</t>
  </si>
  <si>
    <t>СТЕРИЛНИ РЪКАВИ ЗА ЛАПАРОСКОП</t>
  </si>
  <si>
    <t>ШПАТУЛИ ЕДНОКРАТНИ СТЕРИЛНИ х 1бр.</t>
  </si>
  <si>
    <t>ПЛАСТИР ХИПОАЛЕРГИЧЕН С ПОДЛОЖКА 100cm/6cm OП  x1</t>
  </si>
  <si>
    <t>КЛИПСИ ЗА ЛАПАРОСКОП РАЗМЕР "SLS" съвместими с апарат Щорц (Storz) 30444 LR</t>
  </si>
  <si>
    <t>Приложение 1.4</t>
  </si>
  <si>
    <t>КАТЕТРИ ЦЕНТРАЛЕН ВЕНОЗЕН ИЗТОЧНИК (цви) ТИП СЕЛДИНГЕР ЕДНОПЪТНИ - №14</t>
  </si>
  <si>
    <t>Ориентировъчно к-ство за 12 месеца</t>
  </si>
  <si>
    <t>Приложение 1,4</t>
  </si>
  <si>
    <t>Коли чество</t>
  </si>
  <si>
    <t xml:space="preserve">Бинт марлен 100 % памук, 17 н./кв. см. по ЕN 14079- 10 m х 10 cm, индивидуално опакован </t>
  </si>
  <si>
    <t xml:space="preserve">Бинт марлен 100 % памук, 17 н./кв. см. по ЕN 14079 - 5 m x 5 cm, индивидуално опакован </t>
  </si>
  <si>
    <t>Бинт гипсов -Гипс 88 % калциев сулфат, импрегниран върху ленено памучна марля, време за формиране 130 сек, изсъхване 4-7 минути,   3 m/ 10 cm</t>
  </si>
  <si>
    <t xml:space="preserve">Бинт гипсов -Гипс 88 % калциев сулфат, импрегниран върху ленено памучна марля, време за формиране 130 сек, изсъхване 4-7 минути, 3 m/ 15cm </t>
  </si>
  <si>
    <t>Марля, 100 % памук, 17 нишки/кв. см., по ЕN 14079, 1.2 х 200 м, нагъната</t>
  </si>
  <si>
    <t>Пластир тъкан, бял, въздухопропусклив, с хипоалергичен адхезив-цинков окис, 2.5 cm х 5 m</t>
  </si>
  <si>
    <t>Пластир тъкан, бял, въздухопропусклив, с хипоалергичен адхезив-цинков окис, 5 cm х 5 m</t>
  </si>
  <si>
    <t>Пластир полиестерен, еластичен, въздухопропусклив, запазва качествата си при намокряне, върху хартиена лента, подходящ за обемни превръзки на извити части на тялато, 10 m х 15 сm</t>
  </si>
  <si>
    <t xml:space="preserve">ИГЛА КИРШНЕРОВА 2.0 ММ/310 ММ БР.  </t>
  </si>
  <si>
    <t xml:space="preserve">ИГЛА КИРШНЕРОВА 2.5 ММ/310 ММ БР.  </t>
  </si>
  <si>
    <t>КОНЦИ АНТИМИКРОБНИ N 2 БР.  x1</t>
  </si>
  <si>
    <t>КОНЦИ АНТИМИКРОБНИ N 4 БР.  x1</t>
  </si>
  <si>
    <t>КОНЦИ АНТИМИКРОБНИ N 6 БР.  x1</t>
  </si>
  <si>
    <t xml:space="preserve">КОНЦИ АНТИМИКРОБНИ N 0 БР.  </t>
  </si>
  <si>
    <t xml:space="preserve">КОНЦИ АНТИМИКРОБНИ N 000 БР.  </t>
  </si>
  <si>
    <t>КАНЮЛА НАЗАЛНА</t>
  </si>
  <si>
    <t xml:space="preserve">НОЖЧЕ 15 ° </t>
  </si>
  <si>
    <t xml:space="preserve">НОЖЧЕ 2,75 мм </t>
  </si>
  <si>
    <t xml:space="preserve">НОЖЧЕ 2,6 мм </t>
  </si>
  <si>
    <t>АПИРОГЕНЕН ФИЛТЪР DIASAFE PLUS</t>
  </si>
  <si>
    <t xml:space="preserve">ДЕЗИНФ. РАЗТВОР PURISTERIL 340 </t>
  </si>
  <si>
    <t>ОП</t>
  </si>
  <si>
    <t>ДИАЛИЗАТОРИ F6 HPS</t>
  </si>
  <si>
    <t>К-КТ</t>
  </si>
  <si>
    <t>ДИАЛИЗНИ ИГЛИ 16 G 25 ММ К-КТ</t>
  </si>
  <si>
    <t>КАТЕТЪР ЗА ВРЕМЕНЕН СЪДОВ ДОСТЪП</t>
  </si>
  <si>
    <t>ЛИНИИ КРЪВНИ К-КТ</t>
  </si>
  <si>
    <t xml:space="preserve">БАЛОН КАТЕТРИ ДВУПЪТНИ 5-15 МЛ. CH 12 БР. </t>
  </si>
  <si>
    <t xml:space="preserve">БАЛОН КАТЕТРИ ДВУПЪТНИ 5-15 МЛ. CH 14 БР. </t>
  </si>
  <si>
    <t xml:space="preserve">БАЛОН КАТЕТРИ ДВУПЪТНИ 5-15 МЛ. CH 16 БР. </t>
  </si>
  <si>
    <t>БАЛОН КАТЕТРИ ДВУПЪТНИ 5-15 МЛ. CH 18 БР.</t>
  </si>
  <si>
    <t>БАЛОН КАТЕТРИ ДВУПЪТНИ 5-15 МЛ. CH 20 БР.</t>
  </si>
  <si>
    <t>БАЛОН КАТЕТРИ ДВУПЪТНИ 5-15 МЛ. CH 22 БР.</t>
  </si>
  <si>
    <t>БАЛОН КАТЕТРИ ДВУПЪТНИ 5-15 МЛ. CH 24 БР.</t>
  </si>
  <si>
    <t>ЕКГ ЕЛЕКТРОДИ F-TF/ 6</t>
  </si>
  <si>
    <t>КАНЮЛА ТРАХЕОСТОМНА 6,5</t>
  </si>
  <si>
    <t>БИОПСИЧНА ИГЛА съвместима с апарат Bard Magnum MG1522 MN 18Gx20</t>
  </si>
  <si>
    <t>ПОЗИЦИЯ I</t>
  </si>
  <si>
    <t>ПОЗИЦИЯ IІІ</t>
  </si>
  <si>
    <t>ПОЗИЦИЯ IV</t>
  </si>
  <si>
    <t>ПОЗИЦИЯ VІІ</t>
  </si>
  <si>
    <t>ПОЗИЦИЯ VІІІ</t>
  </si>
  <si>
    <t>ПОЗИЦИЯ ІХ</t>
  </si>
  <si>
    <t>ПОЗИЦИЯ Х</t>
  </si>
  <si>
    <t>ПОЗИЦИЯ ХІ</t>
  </si>
  <si>
    <t>ПОЗИЦИЯ ХІІ</t>
  </si>
  <si>
    <t>ПОЗИЦИЯ ХІІI</t>
  </si>
  <si>
    <t>ПОЗИЦИЯ ХIV</t>
  </si>
  <si>
    <t>Компрес марлен, 100 % памук, нестерилен, по EN 14049/ 10 х 10/8 дипли</t>
  </si>
  <si>
    <t>Компрес марлен, 100 % памук, нестерилен, по EN 14049,  5 х 5/8 дипли</t>
  </si>
  <si>
    <t>Компрес марлен, 100 % памук, нестерилен, по EN 14049, 7.5 х 7.5/8 дипли</t>
  </si>
  <si>
    <t>Превръзка следоперативна хипоалергична от НТТ 5см х 7см стерилна, заоблени ръбове</t>
  </si>
  <si>
    <t>Превръзка следоперативна хипоалергична от НТТ10см х 10см стерилна, заоблени ръбове</t>
  </si>
  <si>
    <t xml:space="preserve">Острие - лезвие за скалпел от карбонова стомана № 11 </t>
  </si>
  <si>
    <t>Острие - лезвие за скалпел от карбонова стомана № 20</t>
  </si>
  <si>
    <t>Острие - лезвие за скалпел от карбонова стомана № 23</t>
  </si>
  <si>
    <t>Острие - лезвие за скалпел от карбонова стомана № 10</t>
  </si>
  <si>
    <t>Острие - лезвие за скалпел от карбонова стомана № 21</t>
  </si>
  <si>
    <t>Острие - лезвие за скалпел от карбонова стомана № 22</t>
  </si>
  <si>
    <t>Острие - лезвие за скалпел от карбонова стомана № 24</t>
  </si>
  <si>
    <t>Атравматичен шевен материал, монофилен, стерилен,  резорбируем, полидиаксанон, резорбция 180-210 дни. Игла- кръгла, 1/2 , дължина 22, конец дебелина 0, дължина 70 см.</t>
  </si>
  <si>
    <t>Атравматичен шевен материал, монофилен, стерилен,  резорбируем, полидиаксанон, резорбция 180-210 дни. Игла- кръгла, 1/2 , дължина 37, усилена, конец дебелина 0, дължина 70 см.</t>
  </si>
  <si>
    <t>Атравматичен шевен материал, монофилен, стерилен,  резорбируем, полидиаксанон, резорбция 180-210 дни. Игла- кръгла, 1/2 , дължина 43, конец дебелина 1, дължина 70 см.</t>
  </si>
  <si>
    <t>Шевен материал, монофилен, стерилен,  резорбируем, полидиаксанон, резорбция 180-210 дни. Луп. Игла- кръгла, 1/2 , дължина 43,усилена,  конец дебелина 0, дължина 150 см.</t>
  </si>
  <si>
    <t>Катетър/сонда/ аспирационен/ендотрахеален/с централен и странични отвори  CH10, 52 см</t>
  </si>
  <si>
    <t>Катетър/сонда/ аспирационен/ендотрахеален/с централен и странични отвори  CH12, 52 см</t>
  </si>
  <si>
    <t>Катетър/сонда/ аспирационен/ендотрахеален/с централен и странични отвори  CH14, 52 см</t>
  </si>
  <si>
    <t>Катетър/сонда/ аспирационен/ендотрахеален/с централен и странични отвори  CH16, 52 см</t>
  </si>
  <si>
    <t>Сонда за хранене детска CH 04, 40 см.</t>
  </si>
  <si>
    <t>Сонда за хранене детска CH 05, 40 см.</t>
  </si>
  <si>
    <t>Сонда за хранене детска CH 06, 40 см.</t>
  </si>
  <si>
    <t xml:space="preserve">Редон Бутилка аспирационна 200мл </t>
  </si>
  <si>
    <t>Дренаж абдоминален силиконов СН 18</t>
  </si>
  <si>
    <t>Дренаж абдоминален силиконов СН 10</t>
  </si>
  <si>
    <t>Дренаж абдоминален силиконов СН 12</t>
  </si>
  <si>
    <t>Дренаж абдоминален силиконов СН 24</t>
  </si>
  <si>
    <t>Сонда дуоденална LEVIN цил. връх CH 12, 125 см.</t>
  </si>
  <si>
    <t>Сонда дуоденална LEVIN цил. връх CH 14, 125 см.</t>
  </si>
  <si>
    <t>Сонда дуоденална LEVIN цил. връх CH 16, 125 см.</t>
  </si>
  <si>
    <t>Сонда дуоденална LEVIN цил. връх CH 18, 125 см.</t>
  </si>
  <si>
    <t>Сонда дуоденална LEVIN цил. връх CH 20, 125 см.</t>
  </si>
  <si>
    <t>МАСКА ЛИЦЕВА, ХИРУРГИЧЕСКА С ВРЪЗКИ</t>
  </si>
  <si>
    <t>МАСКА ЛИЦЕВА, ХИРУРГИЧЕСКА С ЛАСТИК</t>
  </si>
  <si>
    <t>МАСКИ АЕРОЗОЛНИ С НЕБУЛ. ЗА ВЪЗРАСТНИ БР</t>
  </si>
  <si>
    <t>Хартия за видеопринтер MITSUBISHI K61S/B /110x20</t>
  </si>
  <si>
    <t>Хартия ЕКГ SCHILLER AT-101/80х70х315</t>
  </si>
  <si>
    <t>Хартия ЕКГ SCHILLER AT-102 /210х280х180</t>
  </si>
  <si>
    <t>Чаршаф с подложка 90 см.x 180 см. 35бр/оп.</t>
  </si>
  <si>
    <t>Престилка полиетиленова 140смх80см /оп. 100 бр.</t>
  </si>
  <si>
    <t>Спринцовка трикомпонентна 1 ml  с отделяема игла 29 G x 1/2 (0.33 x 12), 100 деления , в кутии по 100 бр.</t>
  </si>
  <si>
    <t>Спринцовки  без игла трикомпонентни от Ethylene Polypropylene Copolymer (PP), уплътнител от Polyisoprene/съответстват на ISO 7886-1, луер лок, 50 мл. в кутии по 30 бр.</t>
  </si>
  <si>
    <t>Спринцовки  без игла трикомпонентни от Ethylene Polypropylene Copolymer (PP), уплътнител от Polyisoprene/съответстват на ISO 7886-1, катетърен връх, 50-60 мл.,  с адаптер за детска сонда за хранене в кутии по 30 бр.</t>
  </si>
  <si>
    <t>Удължител за перфузия PVC, дебелина 1.45 х 2.75 мм, дължина 150 cm, с луер лок наконечници от ABS  с капачки от PE</t>
  </si>
  <si>
    <t>Винтови капачки за източници с комбинирана функция затварящи луер/луер лок мъжки или женски накрайници, цветово кодиране (Червен, Син или бял цвят)</t>
  </si>
  <si>
    <t>Игли инжекционни  оп.100бр. Заточване чрез шлифоване, електролиза, бластиране, лазер, варианти с дълъго и късо скосяване, от неръждаема стомана, епоксидно лепило, РР, силиконово олио И 18 G 1.2 х 40 мм</t>
  </si>
  <si>
    <t>Игли инжекционни  оп.100бр. Заточване чрез шлифоване, електролиза, бластиране, лазер, варианти с дълъго и късо скосяване, от неръждаема стомана, епоксидно лепило, РР, силиконово олио И 19 G 0,9Х40 ММ.</t>
  </si>
  <si>
    <t>Игли инжекционни  оп.100бр. Заточване чрез шлифоване, електролиза, бластиране, лазер, варианти с дълъго и късо скосяване, от неръждаема стомана, епоксидно лепило, РР, силиконово олио И 20 G 0,9Х40 ММ.</t>
  </si>
  <si>
    <t>Игли инжекционни  оп.100бр. Заточване чрез шлифоване, електролиза, бластиране, лазер, варианти с дълъго и късо скосяване, от неръждаема стомана, епоксидно лепило, РР, силиконово олио И 21 G 0,8Х 40 ММ.</t>
  </si>
  <si>
    <t>Игли инжекционни  оп.100бр. Заточване чрез шлифоване, електролиза, бластиране, лазер, варианти с дълъго и късо скосяване, от неръждаема стомана, епоксидно лепило, РР, силиконово олио И 22 G 0,7Х30 ММ.</t>
  </si>
  <si>
    <t>Игли инжекционни  оп.100бр. Заточване чрез шлифоване, електролиза, бластиране, лазер, варианти с дълъго и късо скосяване, от неръждаема стомана, епоксидно лепило, РР, силиконово олио И 23 G 0,6Х30 ММ.</t>
  </si>
  <si>
    <t>Игли инжекционни  оп.100бр. Заточване чрез шлифоване, електролиза, бластиране, лазер, варианти с дълъго и късо скосяване, от неръждаема стомана, епоксидно лепило, РР, силиконово олио И 27 G 0,4Х18 ММ.</t>
  </si>
  <si>
    <t xml:space="preserve">ИГЛА КИРШНЕРОВА 1,2 ММ/310 ММ БР.  </t>
  </si>
  <si>
    <t xml:space="preserve">ИГЛА КИРШНЕРОВА 1.4 ММ/310 ММ БР.  </t>
  </si>
  <si>
    <t xml:space="preserve">ИГЛА КИРШНЕРОВА 2.8 ММ/310 ММ БР. </t>
  </si>
  <si>
    <t>Игли спинални, връх Quincke, дължина 40, 75, 88,120 mm, клас III, прозрачна ръкохватка за бързо визуално идентифициране на ликвора, мандрен с цветово кодиране на диаметъра № 20G БР.  x1</t>
  </si>
  <si>
    <t>Игли спинални, връх Quincke, дължина 40, 75, 88,120 mm, клас III, прозрачна ръкохватка за бързо визуално идентифициране на ликвора, мандрен с цветово кодиране на диаметъра № 22G БР.  x1</t>
  </si>
  <si>
    <t>Катетър за периферно венозно канюлиране от полиуретан, рентгенопозитивeн по цялата дължина, цветен код на диаметъра; крилца за фиксиране и втори вход за инфузия, вграден самоактивиращ се защитен механизъм за автоматично  покриване на иглата 14-24 G</t>
  </si>
  <si>
    <t>БАЛОН КАТЕТРИ ТРИПЪТНИ 30-45 МЛ. CH 18 БР.  X1</t>
  </si>
  <si>
    <t>БАЛОН КАТЕТРИ ТРИПЪТНИ 30-45 МЛ. CH 20 БР.  X1</t>
  </si>
  <si>
    <t>БАЛОН КАТЕТРИ ТРИПЪТНИ 30-45 МЛ. CH 22 БР.  x1</t>
  </si>
  <si>
    <t>БАЛОН КАТЕТРИ ТРИПЪТНИ 30-45 МЛ. CH 24 БР.  x1</t>
  </si>
  <si>
    <t>БАЛОН КАТЕТРИ ТРИПЪТНИ 50-80 МЛ. CH 24 С ИЗВИТА ЧОВКА (СИЛИКОНОВИ) БР.  x1</t>
  </si>
  <si>
    <t>БАЛОН КАТЕТРИ ТРИПЪТНИ 30-50 МЛ. CH 22 С ПРАВА ЧОВКА (СИЛИКОНОВИ) БР.  x1</t>
  </si>
  <si>
    <t>БАЛОН КАТЕТРИ ТРИПЪТНИ 30-50 МЛ. CH 24 С ПРАВА ЧОВКА (СИЛИКОНОВИ) БР.  x1</t>
  </si>
  <si>
    <t>БАЛОН КАТЕТРИ ТРИПЪТНИ 120 МЛ. С ИЗВИТА ЧОВКА CH 22 БР.  x1</t>
  </si>
  <si>
    <t>КАТЕТРИ ПЕЦЕР № 30 OП  x1</t>
  </si>
  <si>
    <t>КАТЕТРИ ПЕЦЕР № 28 БР.  x1</t>
  </si>
  <si>
    <t>КАТЕТРИ ПЕЦЕР № 32 0П.  x1</t>
  </si>
  <si>
    <t>Катетър тиман CH 08</t>
  </si>
  <si>
    <t>Катетър тиман CH 10</t>
  </si>
  <si>
    <t>Катетър тиман CH 12</t>
  </si>
  <si>
    <t>Уринатор</t>
  </si>
  <si>
    <t>Подлога</t>
  </si>
  <si>
    <t>ПОЗИЦИЯ ХV</t>
  </si>
  <si>
    <t>Бинт ластичен ниска компресия 85% вискоза, 8% полиуретан, 7% полиамид, 4.5м х 10 см</t>
  </si>
  <si>
    <t>дузина</t>
  </si>
  <si>
    <t>Игла хирургична, висококачествена стомана , кожна 3/8 кръг, режеща .</t>
  </si>
  <si>
    <t>Игла хирургична, висококачествена стомана , мускулна 1/2 кръг, режеща .</t>
  </si>
  <si>
    <t>Игла хирургична, висококачествена стомана , кожна, усилена 1/2 кръг, режеща .</t>
  </si>
  <si>
    <t>Игла хирургична, висококачествена стомана, 1/2 кръг, кръгла, тип Mayo.</t>
  </si>
  <si>
    <t>Игла хирургична, висококачествена стомана, 1/2 кръг, кръгла, тип Ferguson.</t>
  </si>
  <si>
    <t>Игла хирургична, висококачествена стомана, чревна 3/8 кръг, кръгла.</t>
  </si>
  <si>
    <t xml:space="preserve">ПРЕЗЕРВАТИВИ ЗА СОНОГР. СОНДА ЛАТЕКС </t>
  </si>
  <si>
    <t>Спайк за многократна аспирация от многодозови флакони 3-1000 мл., със зелено капаче, хидрофобен бактериален тефлонов филтър  0.1 мкм, малък обем на запълване - 0.25 мл., конектор луер лок</t>
  </si>
  <si>
    <t xml:space="preserve">Стопер за многократна до 140 действия безиглена инфузия, аспирация, инжектиране </t>
  </si>
  <si>
    <t>Торба уринаторна 2000 ml, с възвратен клапан, удължител 130 см и конектор с протектор , спирателен Т клапан за източване отдолу, нестерилна</t>
  </si>
  <si>
    <t>Торба уринаторна 2000 ml, с възвратен клапан, удължител 130 см и конектор с протектор , спирателен Т клапан за източване отдолу, стерилна</t>
  </si>
  <si>
    <t>Сет епидурален вкл. игла епидурална Tuohy 16 и 18G 90mm, епидурален катетер със затворен връх и три латерални отвора 90 см. , филтър плосък  0.2 мкм с луер лок адаптер, клампиращ адаптер, комбинирана лепенка за фиксиране на катетера и филтъра  и спринцовка LOR</t>
  </si>
  <si>
    <t xml:space="preserve">Сет от катетер JJ от полуретан о/з връх,  водач , бутало и фиксираща клампа </t>
  </si>
  <si>
    <t>Сет от катетер JJ от материал, валидиран за 12 месеца,  о/о връх,  водач , бутало с вграден фиксатор за репозициониране на стена</t>
  </si>
  <si>
    <t>Система за инфузионни разтвори с метална игла</t>
  </si>
  <si>
    <t>Система за трансфузия с пластмасова игла и укрепен филтър.</t>
  </si>
  <si>
    <t xml:space="preserve">ИГЛА КИРШНЕРОВА 1.8ММ/310 ММ БР.  </t>
  </si>
  <si>
    <t>Сонда дуоденална LEVIN цил. връх CH 22, 125 см.</t>
  </si>
  <si>
    <t>Дренаж абдоминален силиконов СН 14</t>
  </si>
  <si>
    <t>Дренаж абдоминален силиконов СН 20</t>
  </si>
  <si>
    <t>КАНЮЛА ТРАХЕОСТОМНА 6</t>
  </si>
  <si>
    <t>КАНЮЛА ТРАХЕОСТОМНА 8.5 мм OП  x1</t>
  </si>
  <si>
    <t>БАЛОН КАТЕТРИ ТРИПЪТНИ 50-80 МЛ. CH 20 С ИЗВИТА ЧОВКА  БР.  x1</t>
  </si>
  <si>
    <t>Стоматорбички КЮРАГАРД 60-80</t>
  </si>
  <si>
    <t>Стерилни хирургични ръкавици финно опудрени с чисто царевично нишест от естествен каучуков латекс избелени  с кръгъл кант  .Да притежават микро- грапава нехлъзгава повърхност и анатомична форма ,която да осигурява отличен захват и максимален комфорт .Размери от 6 до 9.0 от 260 до 285 мм.Да притежават сертификат за качество EN 455- 1 осигуряващ необходимата бариерна функция по време на операции макс. АQL 1.5 и сертификат EN 455- 2 за издръжливосна ръкавицата по време на работа по-голям от 12 N.</t>
  </si>
  <si>
    <t>чф.</t>
  </si>
  <si>
    <t>Стерилни хирургични ръкавици без пудра за чувствителна кожа със синтетично вътрешно покритие и мрежеста структура  с кръгъл кант  .Да са от естесвен латекс, бял цвят и анатомична форма ,която да осигурява отличен захват и максимален комфорт. Размери от 5.5до 9.0 от 260 до 285 мм..Да притежават сертификат за качество EN 455- 1 осигуряващ необходимата бариерна функция по време на операции макс. АQL 1.5 и сертификат EN 455- 2 за издръжливосна ръкавицата по време на работа по-голям от 12 N.</t>
  </si>
  <si>
    <t>Стерилни латексови хирургични ръкавици с ататамична форма  без пудра за  свръчувствителна кожа с максимална дебелина в областа на дланта до 0.18мм  и кръгъл кант Повърхността на ръкавицата да е с грапава структура и кафяв цвят,която да осигурява отличен захват и тактилност.Размери от 5.5до 9.0 от 250 до 285 мм.Да притежават сертификат за качество EN 455- 1 осигуряващ необходимата бариерна функция по време на операции  макс. АQL 1.0 и сертификат EN 455- 2 за издръжливосна ръкавицата по време на работа по-голям от 12 N.</t>
  </si>
  <si>
    <t>Стерилни хирургични нелатексови ръкавици без пудра ,изцяло анатомични с навит ръб, направени от полиизопрен  по технология без ускорители  . Да осигуряват максимална защита от алергии и дразнения на кожата. Да са осигурят по малка умора на ръката по време на операция . Размери от 5.5до 9.0 от 275 до 290 мм .Да притежават сертификат за качество EN 455- 1 осигуряващ необходимата бариерна функция по време на операции макс. АQL 1.0 и сертификат EN 455- 2 за издръжливосна ръкавицата по време на работа по-голям от 9 N.</t>
  </si>
  <si>
    <t xml:space="preserve">Латексови ръкавици нестерилни, с пудра лесни за слагане ,некъсливи и еластични размери от XS до XL </t>
  </si>
  <si>
    <t xml:space="preserve">Латексови ръкавици нестерилни , без пудра лесни за слагане с вътрешен слой без пудра ,некъсливи и еластични размери от XS до XL </t>
  </si>
  <si>
    <t>Нелатексови ръкавици нестерилни , нитрилни  хипоалергични без пудра лесни за слагане с вътрешен слой без латекс, цвят син, некъсливи и еластични размери от XS до XL .</t>
  </si>
  <si>
    <t xml:space="preserve">Ръкавици еднократни полиетиленови с грапава повърхност </t>
  </si>
  <si>
    <t>Калцуни полиетиленови, дебелина 25 микрона, релефни, сини, размер 38 см.</t>
  </si>
  <si>
    <t xml:space="preserve">Престилка еднократна стерилна НТТ - SMMMS неподсилени размер L </t>
  </si>
  <si>
    <t xml:space="preserve">Престилка еднократна стерилна НТТ - SMMMS неподсилени размер HL </t>
  </si>
  <si>
    <t xml:space="preserve">Холдер </t>
  </si>
  <si>
    <t>Шапка хирургическа тип боне - 53 см</t>
  </si>
  <si>
    <t xml:space="preserve">Престилка за посетител нестерилна </t>
  </si>
  <si>
    <t>Контейнер за секрет, стерилен 40мл.</t>
  </si>
  <si>
    <t xml:space="preserve">Контейнер за секрет с лъжичка, стерилен </t>
  </si>
  <si>
    <t>Контейнер за секрет, стерилен,индивидуално опакован 30 мл.</t>
  </si>
  <si>
    <t>Контейнер , стерилен,индивидуално опакован 60 мл.</t>
  </si>
  <si>
    <t>Обща стойн. с ДДС</t>
  </si>
  <si>
    <t xml:space="preserve">Чаршаф еднократен с РЕ филм, тип памперс  180х80 </t>
  </si>
  <si>
    <t>иригатор + течен сапун</t>
  </si>
  <si>
    <t>БИОПСИЧНА ИГЛА съвместима с апарат Bard Magnum MG1522 MN 16Gx21</t>
  </si>
  <si>
    <t>ПОЗИЦИЯ ХVІІ</t>
  </si>
  <si>
    <t>ЛИГНИН ТИП Б по 5 кг.</t>
  </si>
  <si>
    <t>ПАМУК хигроскопичен, естествен 80 ГР. OП  x1</t>
  </si>
  <si>
    <t>Цитопласт  Цитофикс 10 м / 15 см.</t>
  </si>
  <si>
    <t>Хемостатична гъба - геласпон 7/5/1 см. По 1бр.</t>
  </si>
  <si>
    <t>ПОЗИЦИЯ ХVІІІ</t>
  </si>
  <si>
    <t>Спринцовка 50 мл, катетърен тип</t>
  </si>
  <si>
    <t>Луер адаптор за вземане на кръв</t>
  </si>
  <si>
    <t>Компрес Микулич 45х45, 4 пласта без нишка</t>
  </si>
  <si>
    <t>Бинт марлен 10м х 16 см</t>
  </si>
  <si>
    <t xml:space="preserve">НОЖЧЕ2.4мм </t>
  </si>
  <si>
    <t>MVR еднократно ножче 20G PICA</t>
  </si>
  <si>
    <t xml:space="preserve">НОЖ КРЕСЧЕН </t>
  </si>
  <si>
    <t>НАТРИЕВ ХИАЛУРОНАТ 20МГ/1МЛ амп. Х 1</t>
  </si>
  <si>
    <t>САНПЛАСТ 2,5СМ / 5М</t>
  </si>
  <si>
    <t>САНПЛАСТ 5СМ / 5М</t>
  </si>
  <si>
    <t>ПОЗИЦИЯ IІ</t>
  </si>
  <si>
    <t>ПОЗИЦИЯ V</t>
  </si>
  <si>
    <t>ПОЗИЦИЯ VI</t>
  </si>
  <si>
    <t>ДEЗЕНФ. РАЗТВОР СПОРОТАЛ 100 5 Л</t>
  </si>
  <si>
    <t>Термометри клинични с нетоксична изм. течност, разрешени за употреба в ЕС</t>
  </si>
  <si>
    <t>Термометри клинични електронни, разрешени за употреба в ЕС</t>
  </si>
  <si>
    <t>Атравматичен шевен материал, плетен,стерилен,  резорбируем, гликолид - колактид, резорбция 90 дни. Игла- кръгла, 1/2 , дължина 37, усилена, конец дебелина 2, дължина 90 см.</t>
  </si>
  <si>
    <t>Шевен материал, плетен,стерилен,  резорбируем, гликолид-колактид, бърза резорбция 42 дни 3х45 см, дебелина 0</t>
  </si>
  <si>
    <t>Шевен материал, плетен,стерилен,  резорбируем, гликолид-колактид, бърза резорбция 42 дни 3х45 см., дебелина 1</t>
  </si>
  <si>
    <t>Шевен материал, плетен,стерилен,  резорбируем, гликолид-колактид, бърза резорбция 42 дни, 3х45 см., дебелина 2</t>
  </si>
  <si>
    <t>Атравматичен шевен материал, плетен,стерилен,  резорбируем, гликолид-колактид, бърза резорбция 42 дни, 3х45 см., Игла- кръгла, 1/2 , дължина 26, конец дебелина 2/0, дължина 70 см.</t>
  </si>
  <si>
    <t>Атравматичен шевен материал, плетен,стерилен,  резорбируем, гликолид-колактид, бърза резорбция 42 дни, Игла- кръгла, 1/2 , дължина 26, конец дебелина 3/0, дължина 70 см.</t>
  </si>
  <si>
    <t>Шевен материал, плетен,стерилен,  резорбируем, гликолид-колактид, бърза резорбция 42 дни, 6х45 см., дебелина 3/0</t>
  </si>
  <si>
    <t>Шевен материал, плетен,стерилен,  резорбируем, гликолид-колактид, бърза резорбция 42 дни, 6х45 см., дебелина 2/0</t>
  </si>
  <si>
    <t>Шевен материал, плетен,стерилен,  резорбируем, гликолид-колактид, бърза резорбция 42 дни, 6х45 см., дебелина 0</t>
  </si>
  <si>
    <t>Шевен материал, плетен,стерилен,  резорбируем, гликолид-колактид, бърза резорбция 42 дни, 6х45 см., дебелина 1</t>
  </si>
  <si>
    <t>Шевен материал, плетен,стерилен,  резорбируем, гликолид-колактид, бърза резорбция 42 дни, 6х45 см., дебелина 2</t>
  </si>
  <si>
    <t>Атравматичен шевен материал, плетен,стерилен,  резорбируем, гликолид-колактид, бърза резорбция 42 дни. Игла- кръгла, 1/2 , дължина 37, усилена, конец дебелина 0, дължина 90 см.</t>
  </si>
  <si>
    <t>Атравматичен шевен материал, плетен,стерилен,  резорбируем, гликолид-колактид, бърза резорбция 42 дни. Игла- кръгла, 1/2 , дължина 37, усилена, конец дебелина 1, дължина 90 см.</t>
  </si>
  <si>
    <t>Атравматичен шевен материал, плетен,стерилен,  резорбируем, гликолид-колактид, бърза резорбция 42 дни. Игла- кръгла, 1/2 , дължина 37, усилена, конец дебелина 2, дължина 90 см.</t>
  </si>
  <si>
    <t>Атравматичен шевен материал, плетен,стерилен,  резорбируем, гликолид-колактид, бърза резорбция 42 дни. Игла- кръгла, 1/2 , дължина 43, усилена, конец дебелина 0, дължина 90 см.</t>
  </si>
  <si>
    <t>Атравматичен шевен материал, плетен,стерилен,  резорбируем, гликолид-колактид, бърза резорбция 42 дни. Игла- кръгла, 1/2 , дължина 43, усилена, конец дебелина 1, дължина 90 см.</t>
  </si>
  <si>
    <t>Атравматичен шевен материал, плетен,стерилен,  резорбируем, гликолид-колактид, бърза резорбция 42 дни. Игла- кръгла, 1/2 , дължина 43, усилена, конец дебелина 2, дължина 90 см.</t>
  </si>
  <si>
    <t>Атравматичен шевен материал, плетен,стерилен,  резорбируем, гликолид-колактид, бърза резорбция 42 дни. Игла- кръгла, 1/2 , дължина 48, усилена, конец дебелина 1, дължина 90 см.</t>
  </si>
  <si>
    <t>Атравматичен шевен материал, плетен,стерилен,  резорбируем, гликолид-колактид, бърза резорбция 42 дни. Игла- кръгла, 1/2 , дължина 48, усилена, конец дебелина 2, дължина 90 см.</t>
  </si>
  <si>
    <t>Атравматичен шевен материал, плетен,стерилен,  резорбируем, гликолид-колактид, бърза резорбция 42 дни. Игла- режеща, 1/2 , дължина 20, конец дебелина 3/0, дължина 45 см.</t>
  </si>
  <si>
    <t>Атравматичен шевен материал, плетен,стерилен,  резорбируем, гликолид-колактид, резорбция 90 дни. Игла- кръгла, 1/2 , дължина 48, усилена, конец дебелина 2, дължина 90 см.</t>
  </si>
  <si>
    <t>Атравматичен шевен материал, монофилен, с покритие, стерилен,  резорбируем, поликапролактон, резорбция 90-120 дни. Игла- кръгла, 1/2 , дължина 22, конец дебелина 0, дължина 70 см.</t>
  </si>
  <si>
    <t>Атравматичен шевен материал, монофилен, с покритие, стерилен,  резорбируем, поликапролактон, резорбция 90-120 дни. Игла- кръгла, 1/2 , дължина 43, конец дебелина 1, дължина 70 см.</t>
  </si>
  <si>
    <t>Компреси очни с марля</t>
  </si>
  <si>
    <t>Катетър/сонда/ аспирационен/ендотрахеален/с централен и странични отвори  CH18, 52 см</t>
  </si>
  <si>
    <t>Катетър/сонда/ аспирационен/ендотрахеален/с централен и странични отвори  CH20, 52 см</t>
  </si>
  <si>
    <t>Дренаж абдоминален силиконов СН 16</t>
  </si>
  <si>
    <t>Дренаж кеер</t>
  </si>
  <si>
    <t>ИНТУБАЦИОННА ТРЪБА С БАЛОН 2 ММ БР.</t>
  </si>
  <si>
    <t>ИНТУБАЦИОННА ТРЪБА С БАЛОН 2.5 ММ БР.</t>
  </si>
  <si>
    <t xml:space="preserve">ИНТУБАЦИОННА ТРЪБА С БАЛОН 3 ММ БР. </t>
  </si>
  <si>
    <t>ИНТУБАЦИОННА ТРЪБА С БАЛОН 3.5 ММ БР.</t>
  </si>
  <si>
    <t xml:space="preserve">ИНТУБАЦИОННА ТРЪБА С БАЛОН 4 ММ БР. </t>
  </si>
  <si>
    <t xml:space="preserve">ИНТУБАЦИОННА ТРЪБА С БАЛОН 4,5 ММ БР. </t>
  </si>
  <si>
    <t>ИНТУБАЦИОННА ТРЪБА С БАЛОН 5 ММ БР.</t>
  </si>
  <si>
    <t xml:space="preserve">ИНТУБАЦИОННА ТРЪБА С БАЛОН 5.5 ММ БР. </t>
  </si>
  <si>
    <t xml:space="preserve">ИНТУБАЦИОННА ТРЪБА С БАЛОН  6 ММ БР. </t>
  </si>
  <si>
    <t xml:space="preserve">ИНТУБАЦИОННА ТРЪБА С БАЛОН 6,5 ММ БР. </t>
  </si>
  <si>
    <t xml:space="preserve">ИНТУБАЦИОННА ТРЪБА С БАЛОН 7 ММ БР. </t>
  </si>
  <si>
    <t xml:space="preserve">ИНТУБАЦИОННА ТРЪБА С БАЛОН 7,5 ММ БР. </t>
  </si>
  <si>
    <t xml:space="preserve">ИНТУБАЦИОННА ТРЪБА С БАЛОН 8 ММ БР. </t>
  </si>
  <si>
    <t xml:space="preserve">ИНТУБАЦИОННА ТРЪБА С БАЛОН 8.5 ММ БР. </t>
  </si>
  <si>
    <t xml:space="preserve">ИНТУБАЦИОННА ТРЪБА С БАЛОН 9 ММ БР. </t>
  </si>
  <si>
    <t xml:space="preserve">БАЛОН КАТЕТРИ ДВУПЪТНИ 5-15 МЛ. CH 10 БР. </t>
  </si>
  <si>
    <t xml:space="preserve">Сет за перкутанна нефростома, с катетер с връх J от материал вортек, пункционна игла № 03 СН, водач, дилататори, луер конектор </t>
  </si>
  <si>
    <t xml:space="preserve">Сет за перкутанна нефростома, с катетер с връх J от материал вортек, пункционна игла № 05 СН, водач, дилататори, луер конектор </t>
  </si>
  <si>
    <t xml:space="preserve">Сет за перкутанна нефростома, с катетер с връх J от материал вортек, пункционна игла № 07 СН, водач, дилататори, луер конектор </t>
  </si>
  <si>
    <t xml:space="preserve">Сет за перкутанна нефростома, с катетер с връх J от материал вортек, пункционна игла № 09 СН, водач, дилататори, луер конектор </t>
  </si>
  <si>
    <t xml:space="preserve">Сет за перкутанна нефростома, с катетер с връх J от материал вортек, пункционна игла № 10 СН, водач, дилататори, луер конектор </t>
  </si>
  <si>
    <t xml:space="preserve">Сет за перкутанна нефростома, с катетер с връх J от материал вортек, пункционна игла № 12 СН, водач, дилататори, луер конектор </t>
  </si>
  <si>
    <t xml:space="preserve">Латексови ръкавици нестерилни, да са текстурирани с по дебела стена и удължен маншет, некъсливи и еластични. Да намират приложение в спешна помощ за аутопсионни цели и стерилизация . Размери от S до XL </t>
  </si>
  <si>
    <t>Найлонови еднократни престиклки</t>
  </si>
  <si>
    <t>Гел ултразвуков безцветен</t>
  </si>
  <si>
    <t>мл</t>
  </si>
  <si>
    <t xml:space="preserve">ЕСМАРХ-Турникет-ролка , 25броя с перфорация на 40см. </t>
  </si>
  <si>
    <t>Контейнер за секрет, стерилен,индивидуално опакован 15 мл.</t>
  </si>
  <si>
    <t xml:space="preserve">НОЖЧЕ 45 ° </t>
  </si>
  <si>
    <t xml:space="preserve">НОЖЧЕ 3,2 мм </t>
  </si>
  <si>
    <t>КОНЦИ ВИКРИЛ ОЧНИ 6/0 оп.</t>
  </si>
  <si>
    <t>Спринцовка 200 сс за рентген</t>
  </si>
  <si>
    <t>Набор аспирационен тип Yankauer CH22 /210см.</t>
  </si>
  <si>
    <t>1 бр. стерилна опаковка</t>
  </si>
  <si>
    <t>Плетен синтетичен резорбируем конец, полиглактин 910, неоцветен, размер 1, дълъг 90 см.,на усилена игла с дължина 40 мм, 1/2 кръг</t>
  </si>
  <si>
    <t>Плетен синтетичен бързорезорбируем конец, полиглактин 910, с покритие от полиглактин и калциев стеарат, безцветен, размер 0, 6х45 см, лигатури</t>
  </si>
  <si>
    <t>Плетен синтетичен бързорезорбируем конец, полиглактин 910, с покритие от полиглактин и калциев стеарат, безцветен, размер 1, 6х45 см, лигатури</t>
  </si>
  <si>
    <t>Плетен синтетичен бързорезорбируем конец, полиглактин 910, с покритие от полиглактин и калциев стеарат, виолетов, размер 0, 250 см, лигатури</t>
  </si>
  <si>
    <t>Плетен синтетичен бързорезорбируем конец, полиглактин 910, с покритие от полиглактин и калциев стеарат, виолетов, размер 1, 250 см, лигатури</t>
  </si>
  <si>
    <t>Плетен копринен конец, черен, размер 2, 180 см, лигатури</t>
  </si>
  <si>
    <t>Плетен копринен конец, черен, размер 1, 10х75 см, лигатури</t>
  </si>
  <si>
    <t>Антибактериален резорбируем полиглекапронов конец, с покритие от триклозан, монофилен, безцветен, размер 3-0, 70 см на 3/8 обратно-режеща игла с дължина 26мм.</t>
  </si>
  <si>
    <t>Антибактериален резорбируем полиглекапронов конец, с покритие от триклозан, монофилен, безцветен, размер 2-0, 70 см на 3/8 обратно-режеща игла с дължина 26мм.</t>
  </si>
  <si>
    <t>Резорбируем локален хемостатик от регенерирана, оксидирана целулоза, с доказан бактерициден ефект, тип 7слойна вата, със засилен кръвоспиращ ефект, размери: 5,1cm x 10,2cm</t>
  </si>
  <si>
    <t>Резорбируем желатинов хемостатик с размери 7/5/1см. С капацитет за резорбция на течност: 45 пъти по-голям обем от собствения. Срок на резорбция- 3-5 седмици.</t>
  </si>
  <si>
    <t>Резорбируем локален хемостатик от регенерирана,  оксидирана целулоза, с доказан бактерициден ефект, тип копринена мрежа с размери: 5 cm x 7,5 cm</t>
  </si>
  <si>
    <t xml:space="preserve">Мярка </t>
  </si>
  <si>
    <t>Ориентировъчно к-ство за 12 мес.</t>
  </si>
  <si>
    <t xml:space="preserve">Ед. Цена с ДДС </t>
  </si>
  <si>
    <t>Обща стойн. С ДДС</t>
  </si>
  <si>
    <t>ОБЩО ЗА ПОЗИЦИЯТА:</t>
  </si>
  <si>
    <t>1бр. стерилна опаковка</t>
  </si>
  <si>
    <t>ПОЗИЦИЯ ХVІ - Високоспециализирани атравматични конци и хемостатици с покритие на триклозан</t>
  </si>
  <si>
    <t>ПОЗИЦИЯ ХІХ</t>
  </si>
  <si>
    <t>ПОЗИЦИЯ XX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</si>
</sst>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#&quot; &quot;##0.00"/>
    <numFmt numFmtId="192" formatCode="0.00000"/>
    <numFmt numFmtId="193" formatCode="[$-402]dd\ mmmm\ yyyy"/>
    <numFmt numFmtId="194" formatCode="#\ ##0.00"/>
  </numFmts>
  <fonts count="51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17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6" fillId="32" borderId="0" xfId="0" applyFont="1" applyFill="1" applyAlignment="1" applyProtection="1">
      <alignment/>
      <protection locked="0"/>
    </xf>
    <xf numFmtId="0" fontId="7" fillId="32" borderId="0" xfId="0" applyFont="1" applyFill="1" applyAlignment="1" applyProtection="1">
      <alignment/>
      <protection locked="0"/>
    </xf>
    <xf numFmtId="0" fontId="6" fillId="32" borderId="0" xfId="0" applyFont="1" applyFill="1" applyAlignment="1" applyProtection="1">
      <alignment horizontal="center"/>
      <protection locked="0"/>
    </xf>
    <xf numFmtId="0" fontId="0" fillId="32" borderId="0" xfId="0" applyFont="1" applyFill="1" applyAlignment="1" applyProtection="1">
      <alignment/>
      <protection locked="0"/>
    </xf>
    <xf numFmtId="2" fontId="2" fillId="32" borderId="0" xfId="0" applyNumberFormat="1" applyFont="1" applyFill="1" applyBorder="1" applyAlignment="1" applyProtection="1">
      <alignment/>
      <protection locked="0"/>
    </xf>
    <xf numFmtId="0" fontId="2" fillId="32" borderId="0" xfId="0" applyFont="1" applyFill="1" applyAlignment="1" applyProtection="1">
      <alignment/>
      <protection locked="0"/>
    </xf>
    <xf numFmtId="2" fontId="0" fillId="32" borderId="0" xfId="0" applyNumberFormat="1" applyFont="1" applyFill="1" applyAlignment="1" applyProtection="1">
      <alignment/>
      <protection locked="0"/>
    </xf>
    <xf numFmtId="189" fontId="2" fillId="32" borderId="0" xfId="0" applyNumberFormat="1" applyFont="1" applyFill="1" applyBorder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center"/>
    </xf>
    <xf numFmtId="0" fontId="8" fillId="32" borderId="0" xfId="0" applyFont="1" applyFill="1" applyAlignment="1">
      <alignment horizontal="right"/>
    </xf>
    <xf numFmtId="0" fontId="8" fillId="0" borderId="0" xfId="0" applyFont="1" applyAlignment="1" applyProtection="1">
      <alignment/>
      <protection locked="0"/>
    </xf>
    <xf numFmtId="0" fontId="8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/>
    </xf>
    <xf numFmtId="190" fontId="8" fillId="32" borderId="10" xfId="0" applyNumberFormat="1" applyFont="1" applyFill="1" applyBorder="1" applyAlignment="1" applyProtection="1">
      <alignment/>
      <protection locked="0"/>
    </xf>
    <xf numFmtId="4" fontId="10" fillId="32" borderId="10" xfId="0" applyNumberFormat="1" applyFont="1" applyFill="1" applyBorder="1" applyAlignment="1">
      <alignment/>
    </xf>
    <xf numFmtId="0" fontId="10" fillId="32" borderId="11" xfId="0" applyFont="1" applyFill="1" applyBorder="1" applyAlignment="1">
      <alignment wrapText="1"/>
    </xf>
    <xf numFmtId="0" fontId="8" fillId="32" borderId="0" xfId="0" applyFont="1" applyFill="1" applyAlignment="1" applyProtection="1">
      <alignment/>
      <protection locked="0"/>
    </xf>
    <xf numFmtId="0" fontId="8" fillId="32" borderId="10" xfId="0" applyFont="1" applyFill="1" applyBorder="1" applyAlignment="1">
      <alignment wrapText="1"/>
    </xf>
    <xf numFmtId="0" fontId="8" fillId="32" borderId="11" xfId="0" applyFont="1" applyFill="1" applyBorder="1" applyAlignment="1">
      <alignment wrapText="1"/>
    </xf>
    <xf numFmtId="0" fontId="8" fillId="32" borderId="10" xfId="0" applyNumberFormat="1" applyFont="1" applyFill="1" applyBorder="1" applyAlignment="1" applyProtection="1">
      <alignment horizontal="left" vertical="top" wrapText="1"/>
      <protection/>
    </xf>
    <xf numFmtId="0" fontId="8" fillId="33" borderId="12" xfId="0" applyNumberFormat="1" applyFont="1" applyFill="1" applyBorder="1" applyAlignment="1" applyProtection="1">
      <alignment horizontal="left" vertical="top" wrapText="1"/>
      <protection/>
    </xf>
    <xf numFmtId="190" fontId="8" fillId="32" borderId="1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Alignment="1" applyProtection="1">
      <alignment wrapText="1"/>
      <protection locked="0"/>
    </xf>
    <xf numFmtId="0" fontId="8" fillId="32" borderId="13" xfId="0" applyFont="1" applyFill="1" applyBorder="1" applyAlignment="1">
      <alignment wrapText="1"/>
    </xf>
    <xf numFmtId="0" fontId="8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right"/>
      <protection locked="0"/>
    </xf>
    <xf numFmtId="4" fontId="8" fillId="0" borderId="10" xfId="0" applyNumberFormat="1" applyFont="1" applyBorder="1" applyAlignment="1" applyProtection="1">
      <alignment/>
      <protection locked="0"/>
    </xf>
    <xf numFmtId="191" fontId="11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32" borderId="12" xfId="0" applyFont="1" applyFill="1" applyBorder="1" applyAlignment="1" applyProtection="1">
      <alignment horizontal="center"/>
      <protection locked="0"/>
    </xf>
    <xf numFmtId="0" fontId="9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9" fillId="33" borderId="12" xfId="0" applyFont="1" applyFill="1" applyBorder="1" applyAlignment="1" applyProtection="1">
      <alignment horizontal="center" wrapText="1"/>
      <protection locked="0"/>
    </xf>
    <xf numFmtId="0" fontId="8" fillId="32" borderId="12" xfId="0" applyFont="1" applyFill="1" applyBorder="1" applyAlignment="1" applyProtection="1">
      <alignment/>
      <protection locked="0"/>
    </xf>
    <xf numFmtId="0" fontId="8" fillId="32" borderId="12" xfId="0" applyNumberFormat="1" applyFont="1" applyFill="1" applyBorder="1" applyAlignment="1" applyProtection="1">
      <alignment horizontal="left" vertical="top" wrapText="1"/>
      <protection/>
    </xf>
    <xf numFmtId="0" fontId="8" fillId="32" borderId="12" xfId="0" applyFont="1" applyFill="1" applyBorder="1" applyAlignment="1" applyProtection="1">
      <alignment horizontal="center"/>
      <protection/>
    </xf>
    <xf numFmtId="190" fontId="8" fillId="33" borderId="12" xfId="0" applyNumberFormat="1" applyFont="1" applyFill="1" applyBorder="1" applyAlignment="1">
      <alignment/>
    </xf>
    <xf numFmtId="2" fontId="8" fillId="32" borderId="12" xfId="0" applyNumberFormat="1" applyFont="1" applyFill="1" applyBorder="1" applyAlignment="1" applyProtection="1">
      <alignment/>
      <protection locked="0"/>
    </xf>
    <xf numFmtId="0" fontId="8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 applyProtection="1">
      <alignment wrapText="1"/>
      <protection/>
    </xf>
    <xf numFmtId="0" fontId="8" fillId="32" borderId="10" xfId="0" applyFont="1" applyFill="1" applyBorder="1" applyAlignment="1" applyProtection="1">
      <alignment horizontal="center"/>
      <protection/>
    </xf>
    <xf numFmtId="190" fontId="8" fillId="32" borderId="10" xfId="0" applyNumberFormat="1" applyFont="1" applyFill="1" applyBorder="1" applyAlignment="1">
      <alignment/>
    </xf>
    <xf numFmtId="0" fontId="8" fillId="32" borderId="14" xfId="0" applyFont="1" applyFill="1" applyBorder="1" applyAlignment="1" applyProtection="1">
      <alignment horizontal="center"/>
      <protection/>
    </xf>
    <xf numFmtId="190" fontId="8" fillId="33" borderId="14" xfId="0" applyNumberFormat="1" applyFont="1" applyFill="1" applyBorder="1" applyAlignment="1">
      <alignment/>
    </xf>
    <xf numFmtId="0" fontId="8" fillId="0" borderId="15" xfId="0" applyFont="1" applyBorder="1" applyAlignment="1" applyProtection="1">
      <alignment horizontal="center"/>
      <protection locked="0"/>
    </xf>
    <xf numFmtId="0" fontId="9" fillId="32" borderId="11" xfId="0" applyFont="1" applyFill="1" applyBorder="1" applyAlignment="1" applyProtection="1">
      <alignment horizontal="center" wrapText="1"/>
      <protection locked="0"/>
    </xf>
    <xf numFmtId="190" fontId="8" fillId="33" borderId="10" xfId="0" applyNumberFormat="1" applyFont="1" applyFill="1" applyBorder="1" applyAlignment="1">
      <alignment/>
    </xf>
    <xf numFmtId="0" fontId="10" fillId="32" borderId="10" xfId="0" applyFont="1" applyFill="1" applyBorder="1" applyAlignment="1" applyProtection="1">
      <alignment wrapText="1"/>
      <protection locked="0"/>
    </xf>
    <xf numFmtId="0" fontId="8" fillId="32" borderId="10" xfId="0" applyFont="1" applyFill="1" applyBorder="1" applyAlignment="1" applyProtection="1">
      <alignment/>
      <protection locked="0"/>
    </xf>
    <xf numFmtId="0" fontId="8" fillId="32" borderId="10" xfId="0" applyFont="1" applyFill="1" applyBorder="1" applyAlignment="1" applyProtection="1">
      <alignment horizontal="right"/>
      <protection locked="0"/>
    </xf>
    <xf numFmtId="4" fontId="8" fillId="32" borderId="10" xfId="0" applyNumberFormat="1" applyFont="1" applyFill="1" applyBorder="1" applyAlignment="1" applyProtection="1">
      <alignment/>
      <protection locked="0"/>
    </xf>
    <xf numFmtId="191" fontId="11" fillId="32" borderId="0" xfId="0" applyNumberFormat="1" applyFont="1" applyFill="1" applyAlignment="1" applyProtection="1">
      <alignment/>
      <protection locked="0"/>
    </xf>
    <xf numFmtId="0" fontId="8" fillId="32" borderId="0" xfId="0" applyFont="1" applyFill="1" applyBorder="1" applyAlignment="1" applyProtection="1">
      <alignment/>
      <protection locked="0"/>
    </xf>
    <xf numFmtId="0" fontId="8" fillId="32" borderId="0" xfId="0" applyNumberFormat="1" applyFont="1" applyFill="1" applyBorder="1" applyAlignment="1" applyProtection="1">
      <alignment horizontal="left" vertical="top" wrapText="1"/>
      <protection/>
    </xf>
    <xf numFmtId="0" fontId="8" fillId="32" borderId="0" xfId="0" applyFont="1" applyFill="1" applyBorder="1" applyAlignment="1" applyProtection="1">
      <alignment horizontal="center"/>
      <protection/>
    </xf>
    <xf numFmtId="190" fontId="8" fillId="33" borderId="0" xfId="0" applyNumberFormat="1" applyFont="1" applyFill="1" applyBorder="1" applyAlignment="1">
      <alignment/>
    </xf>
    <xf numFmtId="2" fontId="8" fillId="32" borderId="0" xfId="0" applyNumberFormat="1" applyFont="1" applyFill="1" applyBorder="1" applyAlignment="1" applyProtection="1">
      <alignment/>
      <protection locked="0"/>
    </xf>
    <xf numFmtId="2" fontId="8" fillId="32" borderId="0" xfId="0" applyNumberFormat="1" applyFont="1" applyFill="1" applyAlignment="1" applyProtection="1">
      <alignment/>
      <protection locked="0"/>
    </xf>
    <xf numFmtId="0" fontId="8" fillId="32" borderId="10" xfId="0" applyFont="1" applyFill="1" applyBorder="1" applyAlignment="1" applyProtection="1">
      <alignment horizontal="center"/>
      <protection locked="0"/>
    </xf>
    <xf numFmtId="0" fontId="9" fillId="32" borderId="10" xfId="0" applyNumberFormat="1" applyFont="1" applyFill="1" applyBorder="1" applyAlignment="1" applyProtection="1">
      <alignment horizontal="center" vertical="top" wrapText="1"/>
      <protection locked="0"/>
    </xf>
    <xf numFmtId="0" fontId="9" fillId="32" borderId="10" xfId="0" applyFont="1" applyFill="1" applyBorder="1" applyAlignment="1" applyProtection="1">
      <alignment horizontal="center" wrapText="1"/>
      <protection locked="0"/>
    </xf>
    <xf numFmtId="189" fontId="8" fillId="32" borderId="10" xfId="0" applyNumberFormat="1" applyFont="1" applyFill="1" applyBorder="1" applyAlignment="1" applyProtection="1">
      <alignment/>
      <protection locked="0"/>
    </xf>
    <xf numFmtId="2" fontId="8" fillId="32" borderId="10" xfId="0" applyNumberFormat="1" applyFont="1" applyFill="1" applyBorder="1" applyAlignment="1" applyProtection="1">
      <alignment/>
      <protection locked="0"/>
    </xf>
    <xf numFmtId="0" fontId="8" fillId="32" borderId="10" xfId="0" applyNumberFormat="1" applyFont="1" applyFill="1" applyBorder="1" applyAlignment="1" applyProtection="1">
      <alignment horizontal="center" vertical="top" wrapText="1"/>
      <protection/>
    </xf>
    <xf numFmtId="0" fontId="8" fillId="32" borderId="0" xfId="0" applyFont="1" applyFill="1" applyAlignment="1" applyProtection="1">
      <alignment horizontal="center"/>
      <protection locked="0"/>
    </xf>
    <xf numFmtId="0" fontId="10" fillId="32" borderId="10" xfId="0" applyFont="1" applyFill="1" applyBorder="1" applyAlignment="1" applyProtection="1">
      <alignment/>
      <protection locked="0"/>
    </xf>
    <xf numFmtId="0" fontId="10" fillId="32" borderId="10" xfId="0" applyFont="1" applyFill="1" applyBorder="1" applyAlignment="1" applyProtection="1">
      <alignment horizontal="center"/>
      <protection locked="0"/>
    </xf>
    <xf numFmtId="0" fontId="10" fillId="32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/>
      <protection locked="0"/>
    </xf>
    <xf numFmtId="0" fontId="10" fillId="32" borderId="10" xfId="0" applyFont="1" applyFill="1" applyBorder="1" applyAlignment="1" applyProtection="1">
      <alignment horizontal="center"/>
      <protection/>
    </xf>
    <xf numFmtId="190" fontId="10" fillId="32" borderId="10" xfId="0" applyNumberFormat="1" applyFont="1" applyFill="1" applyBorder="1" applyAlignment="1" applyProtection="1">
      <alignment/>
      <protection locked="0"/>
    </xf>
    <xf numFmtId="2" fontId="10" fillId="32" borderId="10" xfId="0" applyNumberFormat="1" applyFont="1" applyFill="1" applyBorder="1" applyAlignment="1" applyProtection="1">
      <alignment/>
      <protection locked="0"/>
    </xf>
    <xf numFmtId="0" fontId="10" fillId="32" borderId="10" xfId="0" applyNumberFormat="1" applyFont="1" applyFill="1" applyBorder="1" applyAlignment="1" applyProtection="1">
      <alignment horizontal="left" wrapText="1"/>
      <protection/>
    </xf>
    <xf numFmtId="190" fontId="10" fillId="33" borderId="10" xfId="0" applyNumberFormat="1" applyFont="1" applyFill="1" applyBorder="1" applyAlignment="1" applyProtection="1">
      <alignment/>
      <protection locked="0"/>
    </xf>
    <xf numFmtId="0" fontId="10" fillId="32" borderId="1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/>
      <protection/>
    </xf>
    <xf numFmtId="2" fontId="8" fillId="0" borderId="10" xfId="0" applyNumberFormat="1" applyFont="1" applyBorder="1" applyAlignment="1" applyProtection="1">
      <alignment/>
      <protection locked="0"/>
    </xf>
    <xf numFmtId="0" fontId="8" fillId="32" borderId="0" xfId="0" applyFont="1" applyFill="1" applyAlignment="1" applyProtection="1">
      <alignment wrapText="1"/>
      <protection locked="0"/>
    </xf>
    <xf numFmtId="0" fontId="8" fillId="32" borderId="12" xfId="0" applyFont="1" applyFill="1" applyBorder="1" applyAlignment="1" applyProtection="1">
      <alignment wrapText="1"/>
      <protection locked="0"/>
    </xf>
    <xf numFmtId="0" fontId="8" fillId="32" borderId="12" xfId="0" applyFont="1" applyFill="1" applyBorder="1" applyAlignment="1" applyProtection="1">
      <alignment horizontal="center" wrapText="1"/>
      <protection/>
    </xf>
    <xf numFmtId="2" fontId="8" fillId="33" borderId="12" xfId="0" applyNumberFormat="1" applyFont="1" applyFill="1" applyBorder="1" applyAlignment="1">
      <alignment wrapText="1"/>
    </xf>
    <xf numFmtId="2" fontId="8" fillId="32" borderId="12" xfId="0" applyNumberFormat="1" applyFont="1" applyFill="1" applyBorder="1" applyAlignment="1" applyProtection="1">
      <alignment wrapText="1"/>
      <protection locked="0"/>
    </xf>
    <xf numFmtId="0" fontId="8" fillId="32" borderId="12" xfId="0" applyNumberFormat="1" applyFont="1" applyFill="1" applyBorder="1" applyAlignment="1" applyProtection="1">
      <alignment wrapText="1"/>
      <protection/>
    </xf>
    <xf numFmtId="0" fontId="8" fillId="32" borderId="12" xfId="0" applyFont="1" applyFill="1" applyBorder="1" applyAlignment="1" applyProtection="1">
      <alignment horizontal="center" vertical="center" wrapText="1"/>
      <protection/>
    </xf>
    <xf numFmtId="2" fontId="8" fillId="33" borderId="12" xfId="0" applyNumberFormat="1" applyFont="1" applyFill="1" applyBorder="1" applyAlignment="1" applyProtection="1">
      <alignment wrapText="1"/>
      <protection locked="0"/>
    </xf>
    <xf numFmtId="0" fontId="8" fillId="32" borderId="14" xfId="0" applyNumberFormat="1" applyFont="1" applyFill="1" applyBorder="1" applyAlignment="1" applyProtection="1">
      <alignment horizontal="left" vertical="top" wrapText="1"/>
      <protection/>
    </xf>
    <xf numFmtId="0" fontId="8" fillId="32" borderId="14" xfId="0" applyFont="1" applyFill="1" applyBorder="1" applyAlignment="1" applyProtection="1">
      <alignment horizontal="center" wrapText="1"/>
      <protection/>
    </xf>
    <xf numFmtId="2" fontId="8" fillId="33" borderId="14" xfId="0" applyNumberFormat="1" applyFont="1" applyFill="1" applyBorder="1" applyAlignment="1">
      <alignment wrapText="1"/>
    </xf>
    <xf numFmtId="0" fontId="8" fillId="32" borderId="10" xfId="0" applyFont="1" applyFill="1" applyBorder="1" applyAlignment="1" applyProtection="1">
      <alignment horizontal="center" wrapText="1"/>
      <protection/>
    </xf>
    <xf numFmtId="2" fontId="8" fillId="33" borderId="10" xfId="0" applyNumberFormat="1" applyFont="1" applyFill="1" applyBorder="1" applyAlignment="1">
      <alignment wrapText="1"/>
    </xf>
    <xf numFmtId="0" fontId="8" fillId="32" borderId="10" xfId="0" applyFont="1" applyFill="1" applyBorder="1" applyAlignment="1" applyProtection="1">
      <alignment wrapText="1"/>
      <protection locked="0"/>
    </xf>
    <xf numFmtId="0" fontId="8" fillId="32" borderId="10" xfId="0" applyFont="1" applyFill="1" applyBorder="1" applyAlignment="1" applyProtection="1">
      <alignment horizontal="center" wrapText="1"/>
      <protection locked="0"/>
    </xf>
    <xf numFmtId="2" fontId="8" fillId="32" borderId="10" xfId="0" applyNumberFormat="1" applyFont="1" applyFill="1" applyBorder="1" applyAlignment="1" applyProtection="1">
      <alignment wrapText="1"/>
      <protection locked="0"/>
    </xf>
    <xf numFmtId="0" fontId="8" fillId="32" borderId="0" xfId="0" applyFont="1" applyFill="1" applyBorder="1" applyAlignment="1" applyProtection="1">
      <alignment wrapText="1"/>
      <protection locked="0"/>
    </xf>
    <xf numFmtId="2" fontId="8" fillId="33" borderId="0" xfId="0" applyNumberFormat="1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Alignment="1" applyProtection="1">
      <alignment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9" fillId="33" borderId="16" xfId="0" applyFont="1" applyFill="1" applyBorder="1" applyAlignment="1" applyProtection="1">
      <alignment horizontal="center" wrapText="1"/>
      <protection locked="0"/>
    </xf>
    <xf numFmtId="0" fontId="8" fillId="33" borderId="12" xfId="0" applyFont="1" applyFill="1" applyBorder="1" applyAlignment="1">
      <alignment wrapText="1"/>
    </xf>
    <xf numFmtId="2" fontId="8" fillId="0" borderId="12" xfId="0" applyNumberFormat="1" applyFont="1" applyBorder="1" applyAlignment="1" applyProtection="1">
      <alignment wrapText="1"/>
      <protection locked="0"/>
    </xf>
    <xf numFmtId="2" fontId="8" fillId="0" borderId="10" xfId="0" applyNumberFormat="1" applyFont="1" applyBorder="1" applyAlignment="1" applyProtection="1">
      <alignment wrapText="1"/>
      <protection locked="0"/>
    </xf>
    <xf numFmtId="191" fontId="10" fillId="32" borderId="10" xfId="0" applyNumberFormat="1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 applyProtection="1">
      <alignment horizontal="center" vertical="center"/>
      <protection locked="0"/>
    </xf>
    <xf numFmtId="192" fontId="8" fillId="32" borderId="12" xfId="0" applyNumberFormat="1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/>
    </xf>
    <xf numFmtId="190" fontId="8" fillId="0" borderId="12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 horizontal="center"/>
      <protection/>
    </xf>
    <xf numFmtId="2" fontId="8" fillId="0" borderId="10" xfId="0" applyNumberFormat="1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right"/>
      <protection/>
    </xf>
    <xf numFmtId="2" fontId="8" fillId="0" borderId="1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/>
      <protection locked="0"/>
    </xf>
    <xf numFmtId="0" fontId="9" fillId="32" borderId="17" xfId="0" applyFont="1" applyFill="1" applyBorder="1" applyAlignment="1" applyProtection="1">
      <alignment vertical="top" wrapText="1"/>
      <protection locked="0"/>
    </xf>
    <xf numFmtId="0" fontId="8" fillId="0" borderId="19" xfId="0" applyNumberFormat="1" applyFont="1" applyFill="1" applyBorder="1" applyAlignment="1" applyProtection="1">
      <alignment horizontal="left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Font="1" applyAlignment="1" applyProtection="1">
      <alignment/>
      <protection locked="0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 applyProtection="1">
      <alignment/>
      <protection locked="0"/>
    </xf>
    <xf numFmtId="0" fontId="9" fillId="32" borderId="11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33" borderId="20" xfId="0" applyFont="1" applyFill="1" applyBorder="1" applyAlignment="1">
      <alignment wrapText="1"/>
    </xf>
    <xf numFmtId="0" fontId="16" fillId="32" borderId="10" xfId="0" applyFont="1" applyFill="1" applyBorder="1" applyAlignment="1">
      <alignment horizontal="center"/>
    </xf>
    <xf numFmtId="190" fontId="16" fillId="32" borderId="10" xfId="0" applyNumberFormat="1" applyFont="1" applyFill="1" applyBorder="1" applyAlignment="1" applyProtection="1">
      <alignment/>
      <protection locked="0"/>
    </xf>
    <xf numFmtId="4" fontId="16" fillId="32" borderId="10" xfId="0" applyNumberFormat="1" applyFont="1" applyFill="1" applyBorder="1" applyAlignment="1">
      <alignment/>
    </xf>
    <xf numFmtId="0" fontId="16" fillId="32" borderId="10" xfId="0" applyFont="1" applyFill="1" applyBorder="1" applyAlignment="1">
      <alignment horizontal="right"/>
    </xf>
    <xf numFmtId="0" fontId="8" fillId="33" borderId="20" xfId="0" applyFont="1" applyFill="1" applyBorder="1" applyAlignment="1">
      <alignment wrapText="1"/>
    </xf>
    <xf numFmtId="4" fontId="8" fillId="32" borderId="10" xfId="0" applyNumberFormat="1" applyFont="1" applyFill="1" applyBorder="1" applyAlignment="1">
      <alignment/>
    </xf>
    <xf numFmtId="0" fontId="8" fillId="32" borderId="11" xfId="0" applyNumberFormat="1" applyFont="1" applyFill="1" applyBorder="1" applyAlignment="1" applyProtection="1">
      <alignment horizontal="left" vertical="top" wrapText="1"/>
      <protection/>
    </xf>
    <xf numFmtId="1" fontId="8" fillId="32" borderId="10" xfId="0" applyNumberFormat="1" applyFont="1" applyFill="1" applyBorder="1" applyAlignment="1">
      <alignment horizontal="center"/>
    </xf>
    <xf numFmtId="0" fontId="8" fillId="32" borderId="21" xfId="0" applyFont="1" applyFill="1" applyBorder="1" applyAlignment="1" applyProtection="1">
      <alignment/>
      <protection locked="0"/>
    </xf>
    <xf numFmtId="0" fontId="8" fillId="32" borderId="20" xfId="0" applyFont="1" applyFill="1" applyBorder="1" applyAlignment="1" applyProtection="1">
      <alignment horizontal="center"/>
      <protection/>
    </xf>
    <xf numFmtId="0" fontId="8" fillId="32" borderId="16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34" fillId="0" borderId="10" xfId="56" applyBorder="1" applyAlignment="1">
      <alignment wrapText="1"/>
      <protection/>
    </xf>
    <xf numFmtId="0" fontId="50" fillId="0" borderId="10" xfId="56" applyFont="1" applyFill="1" applyBorder="1" applyAlignment="1">
      <alignment wrapText="1"/>
      <protection/>
    </xf>
    <xf numFmtId="0" fontId="8" fillId="32" borderId="10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left" wrapText="1"/>
    </xf>
    <xf numFmtId="0" fontId="9" fillId="32" borderId="22" xfId="0" applyFont="1" applyFill="1" applyBorder="1" applyAlignment="1">
      <alignment horizontal="left" wrapText="1"/>
    </xf>
    <xf numFmtId="0" fontId="9" fillId="32" borderId="10" xfId="0" applyNumberFormat="1" applyFont="1" applyFill="1" applyBorder="1" applyAlignment="1" applyProtection="1">
      <alignment horizontal="center" vertical="top" wrapText="1"/>
      <protection/>
    </xf>
    <xf numFmtId="0" fontId="9" fillId="32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right" wrapText="1"/>
    </xf>
    <xf numFmtId="0" fontId="9" fillId="32" borderId="10" xfId="0" applyFont="1" applyFill="1" applyBorder="1" applyAlignment="1">
      <alignment horizontal="center"/>
    </xf>
    <xf numFmtId="0" fontId="8" fillId="32" borderId="23" xfId="0" applyFont="1" applyFill="1" applyBorder="1" applyAlignment="1" applyProtection="1">
      <alignment/>
      <protection locked="0"/>
    </xf>
    <xf numFmtId="0" fontId="8" fillId="32" borderId="12" xfId="0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9" fillId="33" borderId="12" xfId="0" applyFont="1" applyFill="1" applyBorder="1" applyAlignment="1" applyProtection="1">
      <alignment horizontal="center"/>
      <protection locked="0"/>
    </xf>
    <xf numFmtId="0" fontId="8" fillId="32" borderId="24" xfId="0" applyFont="1" applyFill="1" applyBorder="1" applyAlignment="1" applyProtection="1">
      <alignment/>
      <protection locked="0"/>
    </xf>
    <xf numFmtId="0" fontId="8" fillId="32" borderId="10" xfId="0" applyFont="1" applyFill="1" applyBorder="1" applyAlignment="1" applyProtection="1">
      <alignment horizontal="center"/>
      <protection locked="0"/>
    </xf>
    <xf numFmtId="0" fontId="9" fillId="32" borderId="10" xfId="0" applyFont="1" applyFill="1" applyBorder="1" applyAlignment="1" applyProtection="1">
      <alignment horizontal="center" wrapText="1"/>
      <protection locked="0"/>
    </xf>
    <xf numFmtId="0" fontId="9" fillId="32" borderId="10" xfId="0" applyNumberFormat="1" applyFont="1" applyFill="1" applyBorder="1" applyAlignment="1" applyProtection="1">
      <alignment horizontal="center" vertical="top" wrapText="1"/>
      <protection locked="0"/>
    </xf>
    <xf numFmtId="0" fontId="9" fillId="32" borderId="10" xfId="0" applyFont="1" applyFill="1" applyBorder="1" applyAlignment="1" applyProtection="1">
      <alignment horizontal="center"/>
      <protection locked="0"/>
    </xf>
    <xf numFmtId="0" fontId="10" fillId="32" borderId="10" xfId="0" applyFont="1" applyFill="1" applyBorder="1" applyAlignment="1" applyProtection="1">
      <alignment/>
      <protection locked="0"/>
    </xf>
    <xf numFmtId="0" fontId="10" fillId="32" borderId="10" xfId="0" applyFont="1" applyFill="1" applyBorder="1" applyAlignment="1" applyProtection="1">
      <alignment horizontal="center"/>
      <protection locked="0"/>
    </xf>
    <xf numFmtId="0" fontId="13" fillId="32" borderId="10" xfId="0" applyFont="1" applyFill="1" applyBorder="1" applyAlignment="1" applyProtection="1">
      <alignment horizontal="center" wrapText="1"/>
      <protection locked="0"/>
    </xf>
    <xf numFmtId="0" fontId="13" fillId="32" borderId="10" xfId="0" applyNumberFormat="1" applyFont="1" applyFill="1" applyBorder="1" applyAlignment="1" applyProtection="1">
      <alignment horizontal="center" vertical="top" wrapText="1"/>
      <protection locked="0"/>
    </xf>
    <xf numFmtId="0" fontId="12" fillId="32" borderId="10" xfId="0" applyFont="1" applyFill="1" applyBorder="1" applyAlignment="1" applyProtection="1">
      <alignment horizontal="center"/>
      <protection locked="0"/>
    </xf>
    <xf numFmtId="0" fontId="8" fillId="32" borderId="23" xfId="0" applyFont="1" applyFill="1" applyBorder="1" applyAlignment="1" applyProtection="1">
      <alignment wrapText="1"/>
      <protection locked="0"/>
    </xf>
    <xf numFmtId="0" fontId="8" fillId="32" borderId="12" xfId="0" applyFont="1" applyFill="1" applyBorder="1" applyAlignment="1" applyProtection="1">
      <alignment horizontal="center" wrapText="1"/>
      <protection locked="0"/>
    </xf>
    <xf numFmtId="0" fontId="14" fillId="33" borderId="12" xfId="0" applyFont="1" applyFill="1" applyBorder="1" applyAlignment="1" applyProtection="1">
      <alignment horizontal="center" wrapText="1"/>
      <protection locked="0"/>
    </xf>
    <xf numFmtId="0" fontId="8" fillId="0" borderId="23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9" fillId="33" borderId="21" xfId="0" applyFont="1" applyFill="1" applyBorder="1" applyAlignment="1" applyProtection="1">
      <alignment horizontal="center" wrapText="1"/>
      <protection locked="0"/>
    </xf>
    <xf numFmtId="0" fontId="8" fillId="0" borderId="24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14" fillId="32" borderId="10" xfId="0" applyFont="1" applyFill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9" fillId="32" borderId="11" xfId="0" applyFont="1" applyFill="1" applyBorder="1" applyAlignment="1" applyProtection="1">
      <alignment horizontal="center" wrapText="1"/>
      <protection locked="0"/>
    </xf>
    <xf numFmtId="0" fontId="8" fillId="32" borderId="10" xfId="0" applyFont="1" applyFill="1" applyBorder="1" applyAlignment="1" applyProtection="1">
      <alignment/>
      <protection locked="0"/>
    </xf>
    <xf numFmtId="0" fontId="9" fillId="32" borderId="11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="120" zoomScaleNormal="120" zoomScalePageLayoutView="0" workbookViewId="0" topLeftCell="A8">
      <selection activeCell="F22" sqref="F22"/>
    </sheetView>
  </sheetViews>
  <sheetFormatPr defaultColWidth="9.140625" defaultRowHeight="12.75"/>
  <cols>
    <col min="1" max="1" width="3.57421875" style="13" customWidth="1"/>
    <col min="2" max="2" width="43.00390625" style="13" customWidth="1"/>
    <col min="3" max="3" width="7.140625" style="13" customWidth="1"/>
    <col min="4" max="4" width="10.8515625" style="13" customWidth="1"/>
    <col min="5" max="5" width="9.140625" style="34" customWidth="1"/>
    <col min="6" max="6" width="12.7109375" style="13" customWidth="1"/>
    <col min="7" max="7" width="9.8515625" style="13" bestFit="1" customWidth="1"/>
    <col min="8" max="16384" width="9.140625" style="13" customWidth="1"/>
  </cols>
  <sheetData>
    <row r="1" spans="1:6" ht="12.75">
      <c r="A1" s="10"/>
      <c r="B1" s="10" t="s">
        <v>65</v>
      </c>
      <c r="C1" s="10"/>
      <c r="D1" s="11"/>
      <c r="E1" s="12"/>
      <c r="F1" s="10"/>
    </row>
    <row r="2" spans="1:6" ht="12.75">
      <c r="A2" s="164" t="s">
        <v>20</v>
      </c>
      <c r="B2" s="170" t="s">
        <v>104</v>
      </c>
      <c r="C2" s="170"/>
      <c r="D2" s="170"/>
      <c r="E2" s="170"/>
      <c r="F2" s="170"/>
    </row>
    <row r="3" spans="1:6" ht="12.75">
      <c r="A3" s="164"/>
      <c r="B3" s="167" t="s">
        <v>0</v>
      </c>
      <c r="C3" s="168" t="s">
        <v>21</v>
      </c>
      <c r="D3" s="168" t="s">
        <v>66</v>
      </c>
      <c r="E3" s="169" t="s">
        <v>22</v>
      </c>
      <c r="F3" s="165" t="s">
        <v>236</v>
      </c>
    </row>
    <row r="4" spans="1:6" ht="12.75">
      <c r="A4" s="164"/>
      <c r="B4" s="167"/>
      <c r="C4" s="168"/>
      <c r="D4" s="168"/>
      <c r="E4" s="169"/>
      <c r="F4" s="166"/>
    </row>
    <row r="5" spans="1:6" ht="25.5">
      <c r="A5" s="15">
        <v>1</v>
      </c>
      <c r="B5" s="16" t="s">
        <v>67</v>
      </c>
      <c r="C5" s="17" t="s">
        <v>11</v>
      </c>
      <c r="D5" s="17">
        <v>5970</v>
      </c>
      <c r="E5" s="18"/>
      <c r="F5" s="19">
        <f>SUM(D5*E5)</f>
        <v>0</v>
      </c>
    </row>
    <row r="6" spans="1:6" ht="25.5">
      <c r="A6" s="15">
        <v>2</v>
      </c>
      <c r="B6" s="16" t="s">
        <v>68</v>
      </c>
      <c r="C6" s="17" t="s">
        <v>11</v>
      </c>
      <c r="D6" s="17">
        <v>1692</v>
      </c>
      <c r="E6" s="18"/>
      <c r="F6" s="19">
        <f aca="true" t="shared" si="0" ref="F6:F20">SUM(D6*E6)</f>
        <v>0</v>
      </c>
    </row>
    <row r="7" spans="1:6" s="21" customFormat="1" ht="51">
      <c r="A7" s="15">
        <v>3</v>
      </c>
      <c r="B7" s="20" t="s">
        <v>69</v>
      </c>
      <c r="C7" s="14" t="s">
        <v>11</v>
      </c>
      <c r="D7" s="14">
        <v>780</v>
      </c>
      <c r="E7" s="18"/>
      <c r="F7" s="19">
        <f t="shared" si="0"/>
        <v>0</v>
      </c>
    </row>
    <row r="8" spans="1:6" ht="51">
      <c r="A8" s="15">
        <v>4</v>
      </c>
      <c r="B8" s="20" t="s">
        <v>70</v>
      </c>
      <c r="C8" s="14" t="s">
        <v>11</v>
      </c>
      <c r="D8" s="14">
        <v>800</v>
      </c>
      <c r="E8" s="18"/>
      <c r="F8" s="19">
        <f t="shared" si="0"/>
        <v>0</v>
      </c>
    </row>
    <row r="9" spans="1:6" ht="25.5">
      <c r="A9" s="15">
        <v>5</v>
      </c>
      <c r="B9" s="22" t="s">
        <v>115</v>
      </c>
      <c r="C9" s="14" t="s">
        <v>13</v>
      </c>
      <c r="D9" s="14">
        <v>1714</v>
      </c>
      <c r="E9" s="18"/>
      <c r="F9" s="19">
        <f t="shared" si="0"/>
        <v>0</v>
      </c>
    </row>
    <row r="10" spans="1:6" ht="25.5">
      <c r="A10" s="15">
        <v>6</v>
      </c>
      <c r="B10" s="22" t="s">
        <v>116</v>
      </c>
      <c r="C10" s="14" t="s">
        <v>13</v>
      </c>
      <c r="D10" s="14">
        <v>2198</v>
      </c>
      <c r="E10" s="18"/>
      <c r="F10" s="19">
        <f t="shared" si="0"/>
        <v>0</v>
      </c>
    </row>
    <row r="11" spans="1:6" ht="25.5">
      <c r="A11" s="15">
        <v>7</v>
      </c>
      <c r="B11" s="22" t="s">
        <v>117</v>
      </c>
      <c r="C11" s="14" t="s">
        <v>13</v>
      </c>
      <c r="D11" s="14">
        <v>1799</v>
      </c>
      <c r="E11" s="18"/>
      <c r="F11" s="19">
        <f t="shared" si="0"/>
        <v>0</v>
      </c>
    </row>
    <row r="12" spans="1:6" ht="12.75">
      <c r="A12" s="15">
        <v>8</v>
      </c>
      <c r="B12" s="23" t="s">
        <v>285</v>
      </c>
      <c r="C12" s="14" t="s">
        <v>13</v>
      </c>
      <c r="D12" s="14">
        <v>10</v>
      </c>
      <c r="E12" s="18"/>
      <c r="F12" s="19">
        <f t="shared" si="0"/>
        <v>0</v>
      </c>
    </row>
    <row r="13" spans="1:6" ht="25.5">
      <c r="A13" s="15">
        <v>9</v>
      </c>
      <c r="B13" s="20" t="s">
        <v>71</v>
      </c>
      <c r="C13" s="14" t="s">
        <v>29</v>
      </c>
      <c r="D13" s="17">
        <v>6030</v>
      </c>
      <c r="E13" s="18"/>
      <c r="F13" s="19">
        <f t="shared" si="0"/>
        <v>0</v>
      </c>
    </row>
    <row r="14" spans="1:6" ht="25.5">
      <c r="A14" s="15">
        <v>10</v>
      </c>
      <c r="B14" s="23" t="s">
        <v>72</v>
      </c>
      <c r="C14" s="14" t="s">
        <v>11</v>
      </c>
      <c r="D14" s="14">
        <v>4534</v>
      </c>
      <c r="E14" s="18"/>
      <c r="F14" s="19">
        <f t="shared" si="0"/>
        <v>0</v>
      </c>
    </row>
    <row r="15" spans="1:6" ht="25.5">
      <c r="A15" s="15">
        <v>11</v>
      </c>
      <c r="B15" s="23" t="s">
        <v>73</v>
      </c>
      <c r="C15" s="14" t="s">
        <v>11</v>
      </c>
      <c r="D15" s="14">
        <v>1938</v>
      </c>
      <c r="E15" s="18"/>
      <c r="F15" s="19">
        <f t="shared" si="0"/>
        <v>0</v>
      </c>
    </row>
    <row r="16" spans="1:6" ht="25.5">
      <c r="A16" s="15">
        <v>12</v>
      </c>
      <c r="B16" s="24" t="s">
        <v>60</v>
      </c>
      <c r="C16" s="14" t="s">
        <v>11</v>
      </c>
      <c r="D16" s="14">
        <v>20</v>
      </c>
      <c r="E16" s="18"/>
      <c r="F16" s="19">
        <f t="shared" si="0"/>
        <v>0</v>
      </c>
    </row>
    <row r="17" spans="1:6" ht="63.75">
      <c r="A17" s="15">
        <v>13</v>
      </c>
      <c r="B17" s="23" t="s">
        <v>74</v>
      </c>
      <c r="C17" s="14" t="s">
        <v>11</v>
      </c>
      <c r="D17" s="14">
        <v>140</v>
      </c>
      <c r="E17" s="18"/>
      <c r="F17" s="19">
        <f t="shared" si="0"/>
        <v>0</v>
      </c>
    </row>
    <row r="18" spans="1:6" ht="25.5">
      <c r="A18" s="15">
        <v>14</v>
      </c>
      <c r="B18" s="25" t="s">
        <v>119</v>
      </c>
      <c r="C18" s="14" t="s">
        <v>11</v>
      </c>
      <c r="D18" s="14">
        <v>200</v>
      </c>
      <c r="E18" s="26"/>
      <c r="F18" s="19">
        <f t="shared" si="0"/>
        <v>0</v>
      </c>
    </row>
    <row r="19" spans="1:6" ht="25.5">
      <c r="A19" s="15">
        <v>15</v>
      </c>
      <c r="B19" s="27" t="s">
        <v>118</v>
      </c>
      <c r="C19" s="14" t="s">
        <v>11</v>
      </c>
      <c r="D19" s="14">
        <v>21662</v>
      </c>
      <c r="E19" s="26"/>
      <c r="F19" s="19">
        <f t="shared" si="0"/>
        <v>0</v>
      </c>
    </row>
    <row r="20" spans="1:6" ht="25.5">
      <c r="A20" s="15">
        <v>16</v>
      </c>
      <c r="B20" s="28" t="s">
        <v>191</v>
      </c>
      <c r="C20" s="14" t="s">
        <v>11</v>
      </c>
      <c r="D20" s="14">
        <v>30</v>
      </c>
      <c r="E20" s="26"/>
      <c r="F20" s="19">
        <f t="shared" si="0"/>
        <v>0</v>
      </c>
    </row>
    <row r="21" spans="1:7" ht="12.75">
      <c r="A21" s="29"/>
      <c r="B21" s="30" t="s">
        <v>340</v>
      </c>
      <c r="C21" s="29"/>
      <c r="D21" s="29"/>
      <c r="E21" s="31"/>
      <c r="F21" s="32">
        <f>SUM(F5:F20)</f>
        <v>0</v>
      </c>
      <c r="G21" s="33"/>
    </row>
  </sheetData>
  <sheetProtection/>
  <mergeCells count="7"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1" bottom="1" header="0.2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="120" zoomScaleNormal="120" zoomScalePageLayoutView="0" workbookViewId="0" topLeftCell="A1">
      <selection activeCell="E6" sqref="E6"/>
    </sheetView>
  </sheetViews>
  <sheetFormatPr defaultColWidth="9.140625" defaultRowHeight="12.75"/>
  <cols>
    <col min="1" max="1" width="3.57421875" style="13" customWidth="1"/>
    <col min="2" max="2" width="43.7109375" style="13" customWidth="1"/>
    <col min="3" max="3" width="9.140625" style="13" customWidth="1"/>
    <col min="4" max="4" width="10.421875" style="13" customWidth="1"/>
    <col min="5" max="16384" width="9.140625" style="13" customWidth="1"/>
  </cols>
  <sheetData>
    <row r="1" spans="3:6" ht="12.75">
      <c r="C1" s="192" t="s">
        <v>62</v>
      </c>
      <c r="D1" s="192"/>
      <c r="E1" s="192"/>
      <c r="F1" s="192"/>
    </row>
    <row r="2" spans="1:6" ht="15.75">
      <c r="A2" s="193" t="s">
        <v>20</v>
      </c>
      <c r="B2" s="194" t="s">
        <v>110</v>
      </c>
      <c r="C2" s="194"/>
      <c r="D2" s="194"/>
      <c r="E2" s="194"/>
      <c r="F2" s="194"/>
    </row>
    <row r="3" spans="1:6" ht="12.75" customHeight="1">
      <c r="A3" s="195"/>
      <c r="B3" s="179" t="s">
        <v>0</v>
      </c>
      <c r="C3" s="178" t="s">
        <v>28</v>
      </c>
      <c r="D3" s="178" t="s">
        <v>64</v>
      </c>
      <c r="E3" s="178" t="s">
        <v>22</v>
      </c>
      <c r="F3" s="196" t="s">
        <v>236</v>
      </c>
    </row>
    <row r="4" spans="1:6" ht="38.25" customHeight="1">
      <c r="A4" s="195"/>
      <c r="B4" s="179"/>
      <c r="C4" s="178"/>
      <c r="D4" s="178"/>
      <c r="E4" s="178"/>
      <c r="F4" s="196"/>
    </row>
    <row r="5" spans="1:6" ht="12.75">
      <c r="A5" s="51"/>
      <c r="B5" s="66" t="s">
        <v>46</v>
      </c>
      <c r="C5" s="67"/>
      <c r="D5" s="67"/>
      <c r="E5" s="67"/>
      <c r="F5" s="52">
        <f>SUM(D5*E5)</f>
        <v>0</v>
      </c>
    </row>
    <row r="6" spans="1:6" ht="12.75">
      <c r="A6" s="29">
        <v>1</v>
      </c>
      <c r="B6" s="123" t="s">
        <v>259</v>
      </c>
      <c r="C6" s="83" t="s">
        <v>88</v>
      </c>
      <c r="D6" s="127">
        <v>4</v>
      </c>
      <c r="E6" s="128"/>
      <c r="F6" s="52">
        <f aca="true" t="shared" si="0" ref="F6:F12">SUM(D6*E6)</f>
        <v>0</v>
      </c>
    </row>
    <row r="7" spans="1:6" ht="12.75">
      <c r="A7" s="29">
        <v>2</v>
      </c>
      <c r="B7" s="123" t="s">
        <v>89</v>
      </c>
      <c r="C7" s="83" t="s">
        <v>47</v>
      </c>
      <c r="D7" s="127">
        <v>3168</v>
      </c>
      <c r="E7" s="128"/>
      <c r="F7" s="52">
        <f t="shared" si="0"/>
        <v>0</v>
      </c>
    </row>
    <row r="8" spans="1:6" ht="12.75">
      <c r="A8" s="29">
        <v>3</v>
      </c>
      <c r="B8" s="123" t="s">
        <v>91</v>
      </c>
      <c r="C8" s="83" t="s">
        <v>90</v>
      </c>
      <c r="D8" s="127">
        <v>2250</v>
      </c>
      <c r="E8" s="128"/>
      <c r="F8" s="52">
        <f t="shared" si="0"/>
        <v>0</v>
      </c>
    </row>
    <row r="9" spans="1:6" ht="12.75">
      <c r="A9" s="29">
        <v>4</v>
      </c>
      <c r="B9" s="123" t="s">
        <v>92</v>
      </c>
      <c r="C9" s="83" t="s">
        <v>47</v>
      </c>
      <c r="D9" s="127">
        <v>27</v>
      </c>
      <c r="E9" s="128"/>
      <c r="F9" s="52">
        <f t="shared" si="0"/>
        <v>0</v>
      </c>
    </row>
    <row r="10" spans="1:6" ht="12.75">
      <c r="A10" s="29">
        <v>6</v>
      </c>
      <c r="B10" s="123" t="s">
        <v>93</v>
      </c>
      <c r="C10" s="83" t="s">
        <v>90</v>
      </c>
      <c r="D10" s="127">
        <v>3210</v>
      </c>
      <c r="E10" s="128"/>
      <c r="F10" s="52">
        <f t="shared" si="0"/>
        <v>0</v>
      </c>
    </row>
    <row r="11" spans="1:6" ht="12.75">
      <c r="A11" s="29">
        <v>7</v>
      </c>
      <c r="B11" s="123" t="s">
        <v>86</v>
      </c>
      <c r="C11" s="75" t="s">
        <v>47</v>
      </c>
      <c r="D11" s="31">
        <v>26</v>
      </c>
      <c r="E11" s="29"/>
      <c r="F11" s="52">
        <f t="shared" si="0"/>
        <v>0</v>
      </c>
    </row>
    <row r="12" spans="1:6" ht="12.75">
      <c r="A12" s="29">
        <v>8</v>
      </c>
      <c r="B12" s="123" t="s">
        <v>87</v>
      </c>
      <c r="C12" s="75" t="s">
        <v>47</v>
      </c>
      <c r="D12" s="31">
        <v>16</v>
      </c>
      <c r="E12" s="29"/>
      <c r="F12" s="52">
        <f t="shared" si="0"/>
        <v>0</v>
      </c>
    </row>
    <row r="13" spans="1:6" ht="12.75">
      <c r="A13" s="29"/>
      <c r="B13" s="30" t="s">
        <v>340</v>
      </c>
      <c r="C13" s="29"/>
      <c r="D13" s="29"/>
      <c r="E13" s="29"/>
      <c r="F13" s="84">
        <f>SUM(F5:F12)</f>
        <v>0</v>
      </c>
    </row>
  </sheetData>
  <sheetProtection/>
  <mergeCells count="8">
    <mergeCell ref="C1:F1"/>
    <mergeCell ref="A2:A4"/>
    <mergeCell ref="B2:F2"/>
    <mergeCell ref="B3:B4"/>
    <mergeCell ref="C3:C4"/>
    <mergeCell ref="D3:D4"/>
    <mergeCell ref="E3:E4"/>
    <mergeCell ref="F3:F4"/>
  </mergeCells>
  <printOptions/>
  <pageMargins left="0.75" right="0.75" top="1" bottom="1" header="0" footer="0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32"/>
  <sheetViews>
    <sheetView zoomScale="120" zoomScaleNormal="120" zoomScalePageLayoutView="0" workbookViewId="0" topLeftCell="A1">
      <selection activeCell="F9" sqref="F9"/>
    </sheetView>
  </sheetViews>
  <sheetFormatPr defaultColWidth="9.140625" defaultRowHeight="12.75"/>
  <cols>
    <col min="1" max="1" width="2.8515625" style="122" customWidth="1"/>
    <col min="2" max="2" width="51.8515625" style="122" customWidth="1"/>
    <col min="3" max="3" width="6.28125" style="122" customWidth="1"/>
    <col min="4" max="4" width="8.7109375" style="122" customWidth="1"/>
    <col min="5" max="5" width="8.140625" style="122" customWidth="1"/>
    <col min="6" max="6" width="8.7109375" style="122" customWidth="1"/>
    <col min="7" max="16384" width="9.140625" style="122" customWidth="1"/>
  </cols>
  <sheetData>
    <row r="1" spans="3:6" ht="12.75">
      <c r="C1" s="192" t="s">
        <v>62</v>
      </c>
      <c r="D1" s="192"/>
      <c r="E1" s="192"/>
      <c r="F1" s="192"/>
    </row>
    <row r="2" spans="1:6" ht="15.75">
      <c r="A2" s="193" t="s">
        <v>20</v>
      </c>
      <c r="B2" s="194" t="s">
        <v>111</v>
      </c>
      <c r="C2" s="194"/>
      <c r="D2" s="194"/>
      <c r="E2" s="194"/>
      <c r="F2" s="194"/>
    </row>
    <row r="3" spans="1:6" ht="12.75" customHeight="1">
      <c r="A3" s="193"/>
      <c r="B3" s="179" t="s">
        <v>0</v>
      </c>
      <c r="C3" s="178" t="s">
        <v>21</v>
      </c>
      <c r="D3" s="178" t="s">
        <v>64</v>
      </c>
      <c r="E3" s="178" t="s">
        <v>22</v>
      </c>
      <c r="F3" s="178" t="s">
        <v>236</v>
      </c>
    </row>
    <row r="4" spans="1:6" s="129" customFormat="1" ht="50.25" customHeight="1">
      <c r="A4" s="193"/>
      <c r="B4" s="179"/>
      <c r="C4" s="178"/>
      <c r="D4" s="178"/>
      <c r="E4" s="178"/>
      <c r="F4" s="178"/>
    </row>
    <row r="5" spans="1:6" ht="12.75">
      <c r="A5" s="75"/>
      <c r="B5" s="66"/>
      <c r="C5" s="67"/>
      <c r="D5" s="67"/>
      <c r="E5" s="67"/>
      <c r="F5" s="67"/>
    </row>
    <row r="6" spans="1:254" ht="25.5">
      <c r="A6" s="29">
        <v>1</v>
      </c>
      <c r="B6" s="82" t="s">
        <v>61</v>
      </c>
      <c r="C6" s="83" t="s">
        <v>11</v>
      </c>
      <c r="D6" s="83">
        <v>10</v>
      </c>
      <c r="E6" s="84"/>
      <c r="F6" s="84">
        <f>SUM(D6*E6)</f>
        <v>0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  <c r="IR6" s="130"/>
      <c r="IS6" s="130"/>
      <c r="IT6" s="130"/>
    </row>
    <row r="7" spans="1:6" ht="12.75">
      <c r="A7" s="29">
        <v>2</v>
      </c>
      <c r="B7" s="82" t="s">
        <v>58</v>
      </c>
      <c r="C7" s="83" t="s">
        <v>11</v>
      </c>
      <c r="D7" s="83">
        <v>10</v>
      </c>
      <c r="E7" s="84"/>
      <c r="F7" s="84">
        <f>SUM(D7*E7)</f>
        <v>0</v>
      </c>
    </row>
    <row r="8" spans="1:6" s="13" customFormat="1" ht="12.75">
      <c r="A8" s="29"/>
      <c r="B8" s="30" t="s">
        <v>340</v>
      </c>
      <c r="C8" s="29"/>
      <c r="D8" s="29"/>
      <c r="E8" s="29"/>
      <c r="F8" s="84">
        <f>SUM(F6:F7)</f>
        <v>0</v>
      </c>
    </row>
    <row r="9" ht="12.75">
      <c r="B9" s="131"/>
    </row>
    <row r="10" ht="12.75">
      <c r="B10" s="131"/>
    </row>
    <row r="11" spans="2:4" ht="12.75">
      <c r="B11" s="131"/>
      <c r="D11" s="132"/>
    </row>
    <row r="12" spans="2:4" ht="12.75">
      <c r="B12" s="131"/>
      <c r="D12" s="132"/>
    </row>
    <row r="13" spans="2:4" ht="12.75">
      <c r="B13" s="131"/>
      <c r="D13" s="132"/>
    </row>
    <row r="14" spans="2:4" ht="12.75">
      <c r="B14" s="131"/>
      <c r="D14" s="132"/>
    </row>
    <row r="15" spans="2:4" ht="12.75">
      <c r="B15" s="131"/>
      <c r="D15" s="132"/>
    </row>
    <row r="16" spans="5:6" ht="12.75">
      <c r="E16" s="130"/>
      <c r="F16" s="130"/>
    </row>
    <row r="17" spans="2:6" ht="12.75">
      <c r="B17" s="130"/>
      <c r="C17" s="130"/>
      <c r="D17" s="130"/>
      <c r="E17" s="130"/>
      <c r="F17" s="130"/>
    </row>
    <row r="18" spans="2:6" ht="12.75">
      <c r="B18" s="130"/>
      <c r="C18" s="130"/>
      <c r="D18" s="130"/>
      <c r="E18" s="130"/>
      <c r="F18" s="130"/>
    </row>
    <row r="19" spans="2:6" ht="12.75">
      <c r="B19" s="130"/>
      <c r="C19" s="130"/>
      <c r="D19" s="130"/>
      <c r="E19" s="130"/>
      <c r="F19" s="130"/>
    </row>
    <row r="20" spans="2:6" ht="12.75">
      <c r="B20" s="130"/>
      <c r="C20" s="130"/>
      <c r="D20" s="130"/>
      <c r="E20" s="130"/>
      <c r="F20" s="130"/>
    </row>
    <row r="21" spans="2:6" ht="12.75">
      <c r="B21" s="130"/>
      <c r="C21" s="130"/>
      <c r="D21" s="130"/>
      <c r="E21" s="130"/>
      <c r="F21" s="130"/>
    </row>
    <row r="22" spans="2:6" ht="12.75">
      <c r="B22" s="130"/>
      <c r="C22" s="130"/>
      <c r="D22" s="130"/>
      <c r="E22" s="130"/>
      <c r="F22" s="130"/>
    </row>
    <row r="23" spans="2:6" ht="12.75">
      <c r="B23" s="130"/>
      <c r="C23" s="130"/>
      <c r="D23" s="130"/>
      <c r="E23" s="130"/>
      <c r="F23" s="130"/>
    </row>
    <row r="24" spans="2:6" ht="12.75">
      <c r="B24" s="130"/>
      <c r="C24" s="130"/>
      <c r="D24" s="130"/>
      <c r="E24" s="130"/>
      <c r="F24" s="130"/>
    </row>
    <row r="25" spans="2:6" ht="12.75">
      <c r="B25" s="130"/>
      <c r="C25" s="130"/>
      <c r="D25" s="130"/>
      <c r="E25" s="130"/>
      <c r="F25" s="130"/>
    </row>
    <row r="26" spans="2:6" ht="12.75">
      <c r="B26" s="130"/>
      <c r="C26" s="130"/>
      <c r="D26" s="130"/>
      <c r="E26" s="130"/>
      <c r="F26" s="130"/>
    </row>
    <row r="27" spans="2:6" ht="12.75">
      <c r="B27" s="130"/>
      <c r="C27" s="130"/>
      <c r="D27" s="130"/>
      <c r="E27" s="130"/>
      <c r="F27" s="130"/>
    </row>
    <row r="28" spans="2:6" ht="12.75">
      <c r="B28" s="130"/>
      <c r="C28" s="130"/>
      <c r="D28" s="130"/>
      <c r="E28" s="130"/>
      <c r="F28" s="130"/>
    </row>
    <row r="29" spans="2:6" ht="12.75">
      <c r="B29" s="130"/>
      <c r="C29" s="130"/>
      <c r="D29" s="130"/>
      <c r="E29" s="130"/>
      <c r="F29" s="130"/>
    </row>
    <row r="30" spans="2:6" ht="12.75">
      <c r="B30" s="130"/>
      <c r="C30" s="130"/>
      <c r="D30" s="130"/>
      <c r="E30" s="130"/>
      <c r="F30" s="130"/>
    </row>
    <row r="31" spans="2:6" ht="12.75">
      <c r="B31" s="130"/>
      <c r="C31" s="130"/>
      <c r="D31" s="130"/>
      <c r="E31" s="130"/>
      <c r="F31" s="130"/>
    </row>
    <row r="32" spans="2:6" ht="12.75">
      <c r="B32" s="130"/>
      <c r="C32" s="130"/>
      <c r="D32" s="130"/>
      <c r="E32" s="130"/>
      <c r="F32" s="130"/>
    </row>
  </sheetData>
  <sheetProtection/>
  <mergeCells count="8">
    <mergeCell ref="C1:F1"/>
    <mergeCell ref="A2:A4"/>
    <mergeCell ref="B2:F2"/>
    <mergeCell ref="B3:B4"/>
    <mergeCell ref="C3:C4"/>
    <mergeCell ref="D3:D4"/>
    <mergeCell ref="E3:E4"/>
    <mergeCell ref="F3:F4"/>
  </mergeCells>
  <printOptions/>
  <pageMargins left="0.75" right="0.75" top="1" bottom="1" header="0" footer="0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zoomScale="120" zoomScaleNormal="120" zoomScalePageLayoutView="0" workbookViewId="0" topLeftCell="A1">
      <selection activeCell="F7" sqref="F7"/>
    </sheetView>
  </sheetViews>
  <sheetFormatPr defaultColWidth="9.140625" defaultRowHeight="12.75"/>
  <cols>
    <col min="1" max="1" width="9.140625" style="13" customWidth="1"/>
    <col min="2" max="2" width="45.140625" style="13" customWidth="1"/>
    <col min="3" max="3" width="8.28125" style="13" customWidth="1"/>
    <col min="4" max="4" width="8.8515625" style="13" customWidth="1"/>
    <col min="5" max="5" width="7.7109375" style="13" customWidth="1"/>
    <col min="6" max="6" width="8.421875" style="13" customWidth="1"/>
    <col min="7" max="16384" width="9.140625" style="13" customWidth="1"/>
  </cols>
  <sheetData>
    <row r="1" spans="3:6" ht="12.75">
      <c r="C1" s="192" t="s">
        <v>62</v>
      </c>
      <c r="D1" s="192"/>
      <c r="E1" s="192"/>
      <c r="F1" s="192"/>
    </row>
    <row r="2" spans="1:6" ht="15.75">
      <c r="A2" s="193" t="s">
        <v>20</v>
      </c>
      <c r="B2" s="194" t="s">
        <v>112</v>
      </c>
      <c r="C2" s="194"/>
      <c r="D2" s="194"/>
      <c r="E2" s="194"/>
      <c r="F2" s="194"/>
    </row>
    <row r="3" spans="1:6" ht="12.75">
      <c r="A3" s="193"/>
      <c r="B3" s="179" t="s">
        <v>0</v>
      </c>
      <c r="C3" s="178" t="s">
        <v>21</v>
      </c>
      <c r="D3" s="178" t="s">
        <v>64</v>
      </c>
      <c r="E3" s="178" t="s">
        <v>22</v>
      </c>
      <c r="F3" s="178" t="s">
        <v>236</v>
      </c>
    </row>
    <row r="4" spans="1:6" ht="36.75" customHeight="1">
      <c r="A4" s="193"/>
      <c r="B4" s="179"/>
      <c r="C4" s="178"/>
      <c r="D4" s="178"/>
      <c r="E4" s="178"/>
      <c r="F4" s="178"/>
    </row>
    <row r="5" spans="1:6" ht="12.75">
      <c r="A5" s="29"/>
      <c r="B5" s="66"/>
      <c r="C5" s="55"/>
      <c r="D5" s="55"/>
      <c r="E5" s="55"/>
      <c r="F5" s="55"/>
    </row>
    <row r="6" spans="1:6" ht="30.75" customHeight="1">
      <c r="A6" s="29">
        <v>1</v>
      </c>
      <c r="B6" s="82" t="s">
        <v>260</v>
      </c>
      <c r="C6" s="83" t="s">
        <v>11</v>
      </c>
      <c r="D6" s="83">
        <v>30</v>
      </c>
      <c r="E6" s="69"/>
      <c r="F6" s="84">
        <f>SUM(D6*E6)</f>
        <v>0</v>
      </c>
    </row>
    <row r="7" spans="1:6" ht="12.75">
      <c r="A7" s="29"/>
      <c r="B7" s="30" t="s">
        <v>340</v>
      </c>
      <c r="C7" s="29"/>
      <c r="D7" s="29"/>
      <c r="E7" s="29"/>
      <c r="F7" s="84">
        <f>SUM(F6)</f>
        <v>0</v>
      </c>
    </row>
  </sheetData>
  <sheetProtection/>
  <mergeCells count="8">
    <mergeCell ref="C1:F1"/>
    <mergeCell ref="A2:A4"/>
    <mergeCell ref="B2:F2"/>
    <mergeCell ref="B3:B4"/>
    <mergeCell ref="C3:C4"/>
    <mergeCell ref="D3:D4"/>
    <mergeCell ref="E3:E4"/>
    <mergeCell ref="F3:F4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="120" zoomScaleNormal="120" zoomScalePageLayoutView="0" workbookViewId="0" topLeftCell="A1">
      <selection activeCell="F7" sqref="F7"/>
    </sheetView>
  </sheetViews>
  <sheetFormatPr defaultColWidth="9.140625" defaultRowHeight="12.75"/>
  <cols>
    <col min="1" max="1" width="4.57421875" style="13" customWidth="1"/>
    <col min="2" max="2" width="41.28125" style="13" customWidth="1"/>
    <col min="3" max="3" width="9.140625" style="13" customWidth="1"/>
    <col min="4" max="4" width="10.7109375" style="13" customWidth="1"/>
    <col min="5" max="16384" width="9.140625" style="13" customWidth="1"/>
  </cols>
  <sheetData>
    <row r="1" spans="3:6" ht="12.75">
      <c r="C1" s="192" t="s">
        <v>62</v>
      </c>
      <c r="D1" s="192"/>
      <c r="E1" s="192"/>
      <c r="F1" s="192"/>
    </row>
    <row r="2" spans="1:6" ht="15.75">
      <c r="A2" s="193" t="s">
        <v>20</v>
      </c>
      <c r="B2" s="194" t="s">
        <v>113</v>
      </c>
      <c r="C2" s="194"/>
      <c r="D2" s="194"/>
      <c r="E2" s="194"/>
      <c r="F2" s="194"/>
    </row>
    <row r="3" spans="1:6" ht="12.75" customHeight="1">
      <c r="A3" s="193"/>
      <c r="B3" s="179" t="s">
        <v>0</v>
      </c>
      <c r="C3" s="178" t="s">
        <v>21</v>
      </c>
      <c r="D3" s="178" t="s">
        <v>64</v>
      </c>
      <c r="E3" s="178" t="s">
        <v>22</v>
      </c>
      <c r="F3" s="178" t="s">
        <v>236</v>
      </c>
    </row>
    <row r="4" spans="1:6" ht="39" customHeight="1">
      <c r="A4" s="193"/>
      <c r="B4" s="179"/>
      <c r="C4" s="178"/>
      <c r="D4" s="178"/>
      <c r="E4" s="178"/>
      <c r="F4" s="178"/>
    </row>
    <row r="5" spans="1:6" ht="12.75">
      <c r="A5" s="29"/>
      <c r="B5" s="66"/>
      <c r="C5" s="55"/>
      <c r="D5" s="55"/>
      <c r="E5" s="55"/>
      <c r="F5" s="55"/>
    </row>
    <row r="6" spans="1:6" ht="35.25" customHeight="1">
      <c r="A6" s="29">
        <v>1</v>
      </c>
      <c r="B6" s="82" t="s">
        <v>261</v>
      </c>
      <c r="C6" s="83" t="s">
        <v>11</v>
      </c>
      <c r="D6" s="83">
        <v>143</v>
      </c>
      <c r="E6" s="84"/>
      <c r="F6" s="84">
        <f>SUM(D6*E6)</f>
        <v>0</v>
      </c>
    </row>
    <row r="7" spans="1:6" ht="12.75">
      <c r="A7" s="29"/>
      <c r="B7" s="30" t="s">
        <v>340</v>
      </c>
      <c r="C7" s="29"/>
      <c r="D7" s="29"/>
      <c r="E7" s="29"/>
      <c r="F7" s="84">
        <f>SUM(F6)</f>
        <v>0</v>
      </c>
    </row>
    <row r="8" spans="1:6" ht="12.75">
      <c r="A8" s="122"/>
      <c r="B8" s="131"/>
      <c r="C8" s="122"/>
      <c r="D8" s="122"/>
      <c r="E8" s="122"/>
      <c r="F8" s="122"/>
    </row>
    <row r="9" spans="1:6" ht="12.75">
      <c r="A9" s="122"/>
      <c r="B9" s="131"/>
      <c r="C9" s="122"/>
      <c r="D9" s="122"/>
      <c r="E9" s="122"/>
      <c r="F9" s="122"/>
    </row>
    <row r="10" spans="1:6" ht="12.75">
      <c r="A10" s="122"/>
      <c r="B10" s="131"/>
      <c r="C10" s="122"/>
      <c r="D10" s="132"/>
      <c r="E10" s="132"/>
      <c r="F10" s="122"/>
    </row>
    <row r="11" spans="1:6" ht="12.75">
      <c r="A11" s="132"/>
      <c r="B11" s="122"/>
      <c r="C11" s="122"/>
      <c r="D11" s="122"/>
      <c r="E11" s="122"/>
      <c r="F11" s="122"/>
    </row>
    <row r="12" spans="1:6" ht="12.75">
      <c r="A12" s="132"/>
      <c r="B12" s="122"/>
      <c r="C12" s="122"/>
      <c r="D12" s="122"/>
      <c r="E12" s="122"/>
      <c r="F12" s="122"/>
    </row>
  </sheetData>
  <sheetProtection/>
  <mergeCells count="8">
    <mergeCell ref="C1:F1"/>
    <mergeCell ref="A2:A4"/>
    <mergeCell ref="B2:F2"/>
    <mergeCell ref="B3:B4"/>
    <mergeCell ref="C3:C4"/>
    <mergeCell ref="D3:D4"/>
    <mergeCell ref="E3:E4"/>
    <mergeCell ref="F3:F4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"/>
  <sheetViews>
    <sheetView zoomScale="120" zoomScaleNormal="120" zoomScalePageLayoutView="0" workbookViewId="0" topLeftCell="A1">
      <selection activeCell="F10" sqref="F10"/>
    </sheetView>
  </sheetViews>
  <sheetFormatPr defaultColWidth="9.140625" defaultRowHeight="12.75"/>
  <cols>
    <col min="1" max="1" width="5.7109375" style="13" customWidth="1"/>
    <col min="2" max="2" width="38.57421875" style="13" customWidth="1"/>
    <col min="3" max="3" width="5.7109375" style="13" customWidth="1"/>
    <col min="4" max="4" width="15.28125" style="13" customWidth="1"/>
    <col min="5" max="16384" width="9.140625" style="13" customWidth="1"/>
  </cols>
  <sheetData>
    <row r="1" spans="3:6" ht="12.75">
      <c r="C1" s="192" t="s">
        <v>62</v>
      </c>
      <c r="D1" s="192"/>
      <c r="E1" s="192"/>
      <c r="F1" s="192"/>
    </row>
    <row r="2" spans="1:6" ht="12.75">
      <c r="A2" s="133" t="s">
        <v>20</v>
      </c>
      <c r="B2" s="180" t="s">
        <v>114</v>
      </c>
      <c r="C2" s="180"/>
      <c r="D2" s="180"/>
      <c r="E2" s="180"/>
      <c r="F2" s="180"/>
    </row>
    <row r="3" spans="1:6" ht="38.25" customHeight="1">
      <c r="A3" s="134"/>
      <c r="B3" s="66"/>
      <c r="C3" s="67" t="s">
        <v>21</v>
      </c>
      <c r="D3" s="135" t="s">
        <v>64</v>
      </c>
      <c r="E3" s="67" t="s">
        <v>22</v>
      </c>
      <c r="F3" s="67" t="s">
        <v>236</v>
      </c>
    </row>
    <row r="4" spans="1:11" ht="12.75">
      <c r="A4" s="29">
        <v>1</v>
      </c>
      <c r="B4" s="136" t="s">
        <v>80</v>
      </c>
      <c r="C4" s="136" t="s">
        <v>47</v>
      </c>
      <c r="D4" s="137">
        <v>259</v>
      </c>
      <c r="E4" s="84"/>
      <c r="F4" s="84">
        <f>SUM(D4*E4)</f>
        <v>0</v>
      </c>
      <c r="K4" s="138"/>
    </row>
    <row r="5" spans="1:6" ht="12.75">
      <c r="A5" s="29">
        <v>2</v>
      </c>
      <c r="B5" s="136" t="s">
        <v>81</v>
      </c>
      <c r="C5" s="136" t="s">
        <v>47</v>
      </c>
      <c r="D5" s="137">
        <v>136</v>
      </c>
      <c r="E5" s="84"/>
      <c r="F5" s="84">
        <f>SUM(D5*E5)</f>
        <v>0</v>
      </c>
    </row>
    <row r="6" spans="1:6" ht="12.75">
      <c r="A6" s="29">
        <v>3</v>
      </c>
      <c r="B6" s="136" t="s">
        <v>77</v>
      </c>
      <c r="C6" s="136" t="s">
        <v>47</v>
      </c>
      <c r="D6" s="137">
        <v>587</v>
      </c>
      <c r="E6" s="84"/>
      <c r="F6" s="84">
        <f>SUM(D6*E6)</f>
        <v>0</v>
      </c>
    </row>
    <row r="7" spans="1:6" ht="12.75">
      <c r="A7" s="29">
        <v>4</v>
      </c>
      <c r="B7" s="136" t="s">
        <v>78</v>
      </c>
      <c r="C7" s="136" t="s">
        <v>47</v>
      </c>
      <c r="D7" s="137">
        <v>217</v>
      </c>
      <c r="E7" s="84"/>
      <c r="F7" s="84">
        <f>SUM(D7*E7)</f>
        <v>0</v>
      </c>
    </row>
    <row r="8" spans="1:6" ht="12.75">
      <c r="A8" s="29">
        <v>5</v>
      </c>
      <c r="B8" s="136" t="s">
        <v>79</v>
      </c>
      <c r="C8" s="136" t="s">
        <v>47</v>
      </c>
      <c r="D8" s="137">
        <v>337</v>
      </c>
      <c r="E8" s="84"/>
      <c r="F8" s="84">
        <f>SUM(D8*E8)</f>
        <v>0</v>
      </c>
    </row>
    <row r="9" spans="1:6" ht="12.75">
      <c r="A9" s="29"/>
      <c r="B9" s="30" t="s">
        <v>340</v>
      </c>
      <c r="C9" s="29"/>
      <c r="D9" s="29"/>
      <c r="E9" s="29"/>
      <c r="F9" s="84">
        <f>SUM(F4:F8)</f>
        <v>0</v>
      </c>
    </row>
  </sheetData>
  <sheetProtection/>
  <mergeCells count="2">
    <mergeCell ref="C1:F1"/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26">
      <selection activeCell="F34" sqref="F34"/>
    </sheetView>
  </sheetViews>
  <sheetFormatPr defaultColWidth="9.140625" defaultRowHeight="12.75"/>
  <cols>
    <col min="1" max="1" width="6.140625" style="0" customWidth="1"/>
    <col min="2" max="2" width="42.140625" style="0" customWidth="1"/>
    <col min="3" max="3" width="8.140625" style="0" customWidth="1"/>
    <col min="4" max="4" width="9.7109375" style="0" customWidth="1"/>
    <col min="6" max="6" width="12.28125" style="0" customWidth="1"/>
  </cols>
  <sheetData>
    <row r="1" spans="1:7" s="6" customFormat="1" ht="12.75">
      <c r="A1" s="55"/>
      <c r="B1" s="55"/>
      <c r="C1" s="197" t="s">
        <v>62</v>
      </c>
      <c r="D1" s="197"/>
      <c r="E1" s="197"/>
      <c r="F1" s="197"/>
      <c r="G1" s="5"/>
    </row>
    <row r="2" spans="1:7" s="6" customFormat="1" ht="12.75">
      <c r="A2" s="177" t="s">
        <v>20</v>
      </c>
      <c r="B2" s="180" t="s">
        <v>190</v>
      </c>
      <c r="C2" s="180"/>
      <c r="D2" s="180"/>
      <c r="E2" s="180"/>
      <c r="F2" s="180"/>
      <c r="G2" s="5"/>
    </row>
    <row r="3" spans="1:8" s="6" customFormat="1" ht="12.75" customHeight="1">
      <c r="A3" s="177"/>
      <c r="B3" s="179" t="s">
        <v>0</v>
      </c>
      <c r="C3" s="178" t="s">
        <v>28</v>
      </c>
      <c r="D3" s="178" t="s">
        <v>64</v>
      </c>
      <c r="E3" s="178" t="s">
        <v>22</v>
      </c>
      <c r="F3" s="178" t="s">
        <v>236</v>
      </c>
      <c r="G3" s="5"/>
      <c r="H3" s="7"/>
    </row>
    <row r="4" spans="1:8" s="6" customFormat="1" ht="22.5" customHeight="1">
      <c r="A4" s="177"/>
      <c r="B4" s="179"/>
      <c r="C4" s="178"/>
      <c r="D4" s="178"/>
      <c r="E4" s="178"/>
      <c r="F4" s="178"/>
      <c r="G4" s="8"/>
      <c r="H4" s="4"/>
    </row>
    <row r="5" spans="1:8" s="6" customFormat="1" ht="51">
      <c r="A5" s="55">
        <v>1</v>
      </c>
      <c r="B5" s="24" t="s">
        <v>262</v>
      </c>
      <c r="C5" s="24" t="s">
        <v>323</v>
      </c>
      <c r="D5" s="141">
        <v>72</v>
      </c>
      <c r="E5" s="69"/>
      <c r="F5" s="69">
        <f>SUM(D5*E5)</f>
        <v>0</v>
      </c>
      <c r="G5" s="5"/>
      <c r="H5" s="7"/>
    </row>
    <row r="6" spans="1:8" s="6" customFormat="1" ht="51">
      <c r="A6" s="55">
        <v>2</v>
      </c>
      <c r="B6" s="24" t="s">
        <v>282</v>
      </c>
      <c r="C6" s="24" t="s">
        <v>323</v>
      </c>
      <c r="D6" s="141">
        <v>24</v>
      </c>
      <c r="E6" s="69"/>
      <c r="F6" s="69">
        <f aca="true" t="shared" si="0" ref="F6:F32">SUM(D6*E6)</f>
        <v>0</v>
      </c>
      <c r="G6" s="8"/>
      <c r="H6" s="4"/>
    </row>
    <row r="7" spans="1:8" s="6" customFormat="1" ht="51">
      <c r="A7" s="55">
        <v>3</v>
      </c>
      <c r="B7" s="24" t="s">
        <v>272</v>
      </c>
      <c r="C7" s="24" t="s">
        <v>323</v>
      </c>
      <c r="D7" s="70">
        <v>72</v>
      </c>
      <c r="E7" s="69"/>
      <c r="F7" s="69">
        <f t="shared" si="0"/>
        <v>0</v>
      </c>
      <c r="G7" s="5"/>
      <c r="H7" s="4"/>
    </row>
    <row r="8" spans="1:8" s="6" customFormat="1" ht="51">
      <c r="A8" s="55">
        <v>4</v>
      </c>
      <c r="B8" s="24" t="s">
        <v>263</v>
      </c>
      <c r="C8" s="24" t="s">
        <v>323</v>
      </c>
      <c r="D8" s="70">
        <v>72</v>
      </c>
      <c r="E8" s="69"/>
      <c r="F8" s="69">
        <f t="shared" si="0"/>
        <v>0</v>
      </c>
      <c r="G8" s="5"/>
      <c r="H8" s="4"/>
    </row>
    <row r="9" spans="1:7" s="6" customFormat="1" ht="51">
      <c r="A9" s="55">
        <v>5</v>
      </c>
      <c r="B9" s="24" t="s">
        <v>264</v>
      </c>
      <c r="C9" s="24" t="s">
        <v>323</v>
      </c>
      <c r="D9" s="70">
        <v>48</v>
      </c>
      <c r="E9" s="69"/>
      <c r="F9" s="69">
        <f t="shared" si="0"/>
        <v>0</v>
      </c>
      <c r="G9" s="5"/>
    </row>
    <row r="10" spans="1:8" s="6" customFormat="1" ht="51">
      <c r="A10" s="55">
        <v>6</v>
      </c>
      <c r="B10" s="24" t="s">
        <v>265</v>
      </c>
      <c r="C10" s="24" t="s">
        <v>323</v>
      </c>
      <c r="D10" s="70">
        <v>312</v>
      </c>
      <c r="E10" s="69"/>
      <c r="F10" s="69">
        <f t="shared" si="0"/>
        <v>0</v>
      </c>
      <c r="G10" s="5"/>
      <c r="H10" s="4"/>
    </row>
    <row r="11" spans="1:8" s="6" customFormat="1" ht="51">
      <c r="A11" s="55">
        <v>7</v>
      </c>
      <c r="B11" s="24" t="s">
        <v>266</v>
      </c>
      <c r="C11" s="24" t="s">
        <v>323</v>
      </c>
      <c r="D11" s="70">
        <v>12</v>
      </c>
      <c r="E11" s="69"/>
      <c r="F11" s="69">
        <f t="shared" si="0"/>
        <v>0</v>
      </c>
      <c r="G11" s="5"/>
      <c r="H11" s="4"/>
    </row>
    <row r="12" spans="1:8" s="6" customFormat="1" ht="51">
      <c r="A12" s="55">
        <v>8</v>
      </c>
      <c r="B12" s="24" t="s">
        <v>267</v>
      </c>
      <c r="C12" s="24" t="s">
        <v>323</v>
      </c>
      <c r="D12" s="70">
        <v>12</v>
      </c>
      <c r="E12" s="69"/>
      <c r="F12" s="69">
        <f t="shared" si="0"/>
        <v>0</v>
      </c>
      <c r="G12" s="5"/>
      <c r="H12" s="4"/>
    </row>
    <row r="13" spans="1:6" s="6" customFormat="1" ht="51">
      <c r="A13" s="55">
        <v>9</v>
      </c>
      <c r="B13" s="24" t="s">
        <v>268</v>
      </c>
      <c r="C13" s="24" t="s">
        <v>323</v>
      </c>
      <c r="D13" s="70">
        <v>12</v>
      </c>
      <c r="E13" s="69"/>
      <c r="F13" s="69">
        <f t="shared" si="0"/>
        <v>0</v>
      </c>
    </row>
    <row r="14" spans="1:7" s="6" customFormat="1" ht="51">
      <c r="A14" s="55">
        <v>10</v>
      </c>
      <c r="B14" s="24" t="s">
        <v>269</v>
      </c>
      <c r="C14" s="24" t="s">
        <v>323</v>
      </c>
      <c r="D14" s="70">
        <v>240</v>
      </c>
      <c r="E14" s="69"/>
      <c r="F14" s="69">
        <f t="shared" si="0"/>
        <v>0</v>
      </c>
      <c r="G14" s="5"/>
    </row>
    <row r="15" spans="1:7" s="6" customFormat="1" ht="51">
      <c r="A15" s="55">
        <v>11</v>
      </c>
      <c r="B15" s="24" t="s">
        <v>270</v>
      </c>
      <c r="C15" s="24" t="s">
        <v>323</v>
      </c>
      <c r="D15" s="70">
        <v>240</v>
      </c>
      <c r="E15" s="69"/>
      <c r="F15" s="69">
        <f t="shared" si="0"/>
        <v>0</v>
      </c>
      <c r="G15" s="5"/>
    </row>
    <row r="16" spans="1:7" s="6" customFormat="1" ht="51">
      <c r="A16" s="55">
        <v>12</v>
      </c>
      <c r="B16" s="24" t="s">
        <v>271</v>
      </c>
      <c r="C16" s="24" t="s">
        <v>323</v>
      </c>
      <c r="D16" s="70">
        <v>380</v>
      </c>
      <c r="E16" s="69"/>
      <c r="F16" s="69">
        <f t="shared" si="0"/>
        <v>0</v>
      </c>
      <c r="G16" s="5"/>
    </row>
    <row r="17" spans="1:7" s="6" customFormat="1" ht="51">
      <c r="A17" s="55">
        <v>13</v>
      </c>
      <c r="B17" s="24" t="s">
        <v>272</v>
      </c>
      <c r="C17" s="24" t="s">
        <v>323</v>
      </c>
      <c r="D17" s="65">
        <v>380</v>
      </c>
      <c r="E17" s="55"/>
      <c r="F17" s="69">
        <f t="shared" si="0"/>
        <v>0</v>
      </c>
      <c r="G17" s="5"/>
    </row>
    <row r="18" spans="1:7" s="6" customFormat="1" ht="51">
      <c r="A18" s="55">
        <v>14</v>
      </c>
      <c r="B18" s="24" t="s">
        <v>273</v>
      </c>
      <c r="C18" s="24" t="s">
        <v>323</v>
      </c>
      <c r="D18" s="70">
        <v>72</v>
      </c>
      <c r="E18" s="69"/>
      <c r="F18" s="69">
        <f t="shared" si="0"/>
        <v>0</v>
      </c>
      <c r="G18" s="5"/>
    </row>
    <row r="19" spans="1:7" s="6" customFormat="1" ht="51">
      <c r="A19" s="55">
        <v>15</v>
      </c>
      <c r="B19" s="24" t="s">
        <v>274</v>
      </c>
      <c r="C19" s="24" t="s">
        <v>323</v>
      </c>
      <c r="D19" s="70">
        <v>120</v>
      </c>
      <c r="E19" s="69"/>
      <c r="F19" s="69">
        <f t="shared" si="0"/>
        <v>0</v>
      </c>
      <c r="G19" s="5"/>
    </row>
    <row r="20" spans="1:6" s="6" customFormat="1" ht="51">
      <c r="A20" s="55">
        <v>16</v>
      </c>
      <c r="B20" s="24" t="s">
        <v>275</v>
      </c>
      <c r="C20" s="24" t="s">
        <v>323</v>
      </c>
      <c r="D20" s="70">
        <v>24</v>
      </c>
      <c r="E20" s="69"/>
      <c r="F20" s="69">
        <f t="shared" si="0"/>
        <v>0</v>
      </c>
    </row>
    <row r="21" spans="1:6" s="6" customFormat="1" ht="51">
      <c r="A21" s="55">
        <v>17</v>
      </c>
      <c r="B21" s="24" t="s">
        <v>276</v>
      </c>
      <c r="C21" s="24" t="s">
        <v>323</v>
      </c>
      <c r="D21" s="70">
        <v>12</v>
      </c>
      <c r="E21" s="69"/>
      <c r="F21" s="69">
        <f t="shared" si="0"/>
        <v>0</v>
      </c>
    </row>
    <row r="22" spans="1:7" s="6" customFormat="1" ht="51">
      <c r="A22" s="55">
        <v>18</v>
      </c>
      <c r="B22" s="24" t="s">
        <v>277</v>
      </c>
      <c r="C22" s="24" t="s">
        <v>323</v>
      </c>
      <c r="D22" s="70">
        <v>12</v>
      </c>
      <c r="E22" s="69"/>
      <c r="F22" s="69">
        <f t="shared" si="0"/>
        <v>0</v>
      </c>
      <c r="G22" s="5"/>
    </row>
    <row r="23" spans="1:8" s="6" customFormat="1" ht="51">
      <c r="A23" s="55">
        <v>19</v>
      </c>
      <c r="B23" s="24" t="s">
        <v>278</v>
      </c>
      <c r="C23" s="24" t="s">
        <v>323</v>
      </c>
      <c r="D23" s="70">
        <v>12</v>
      </c>
      <c r="E23" s="69"/>
      <c r="F23" s="69">
        <f t="shared" si="0"/>
        <v>0</v>
      </c>
      <c r="G23" s="5"/>
      <c r="H23" s="4"/>
    </row>
    <row r="24" spans="1:8" s="6" customFormat="1" ht="51">
      <c r="A24" s="55">
        <v>20</v>
      </c>
      <c r="B24" s="24" t="s">
        <v>279</v>
      </c>
      <c r="C24" s="24" t="s">
        <v>323</v>
      </c>
      <c r="D24" s="70">
        <v>72</v>
      </c>
      <c r="E24" s="69"/>
      <c r="F24" s="69">
        <f t="shared" si="0"/>
        <v>0</v>
      </c>
      <c r="G24" s="5"/>
      <c r="H24" s="4"/>
    </row>
    <row r="25" spans="1:8" s="6" customFormat="1" ht="51">
      <c r="A25" s="55">
        <v>21</v>
      </c>
      <c r="B25" s="24" t="s">
        <v>280</v>
      </c>
      <c r="C25" s="24" t="s">
        <v>323</v>
      </c>
      <c r="D25" s="70">
        <v>24</v>
      </c>
      <c r="E25" s="69"/>
      <c r="F25" s="69">
        <f t="shared" si="0"/>
        <v>0</v>
      </c>
      <c r="G25" s="5"/>
      <c r="H25" s="4"/>
    </row>
    <row r="26" spans="1:8" s="6" customFormat="1" ht="51">
      <c r="A26" s="55">
        <v>22</v>
      </c>
      <c r="B26" s="24" t="s">
        <v>281</v>
      </c>
      <c r="C26" s="24" t="s">
        <v>323</v>
      </c>
      <c r="D26" s="70">
        <v>24</v>
      </c>
      <c r="E26" s="69"/>
      <c r="F26" s="69">
        <f t="shared" si="0"/>
        <v>0</v>
      </c>
      <c r="G26" s="5"/>
      <c r="H26" s="4"/>
    </row>
    <row r="27" spans="1:8" s="6" customFormat="1" ht="51">
      <c r="A27" s="55">
        <v>23</v>
      </c>
      <c r="B27" s="24" t="s">
        <v>127</v>
      </c>
      <c r="C27" s="24" t="s">
        <v>323</v>
      </c>
      <c r="D27" s="70">
        <v>24</v>
      </c>
      <c r="E27" s="69"/>
      <c r="F27" s="69">
        <f t="shared" si="0"/>
        <v>0</v>
      </c>
      <c r="G27" s="5"/>
      <c r="H27" s="4"/>
    </row>
    <row r="28" spans="1:8" s="6" customFormat="1" ht="51">
      <c r="A28" s="55">
        <v>24</v>
      </c>
      <c r="B28" s="24" t="s">
        <v>128</v>
      </c>
      <c r="C28" s="24" t="s">
        <v>323</v>
      </c>
      <c r="D28" s="70">
        <v>72</v>
      </c>
      <c r="E28" s="69"/>
      <c r="F28" s="69">
        <f t="shared" si="0"/>
        <v>0</v>
      </c>
      <c r="G28" s="5"/>
      <c r="H28" s="4"/>
    </row>
    <row r="29" spans="1:6" ht="51">
      <c r="A29" s="55">
        <v>25</v>
      </c>
      <c r="B29" s="24" t="s">
        <v>129</v>
      </c>
      <c r="C29" s="24" t="s">
        <v>323</v>
      </c>
      <c r="D29" s="70">
        <v>120</v>
      </c>
      <c r="E29" s="69"/>
      <c r="F29" s="69">
        <f t="shared" si="0"/>
        <v>0</v>
      </c>
    </row>
    <row r="30" spans="1:6" ht="51">
      <c r="A30" s="55">
        <v>26</v>
      </c>
      <c r="B30" s="24" t="s">
        <v>130</v>
      </c>
      <c r="C30" s="24" t="s">
        <v>323</v>
      </c>
      <c r="D30" s="70">
        <v>24</v>
      </c>
      <c r="E30" s="69"/>
      <c r="F30" s="69">
        <f t="shared" si="0"/>
        <v>0</v>
      </c>
    </row>
    <row r="31" spans="1:6" ht="63.75">
      <c r="A31" s="55">
        <v>27</v>
      </c>
      <c r="B31" s="24" t="s">
        <v>283</v>
      </c>
      <c r="C31" s="24" t="s">
        <v>323</v>
      </c>
      <c r="D31" s="70">
        <v>96</v>
      </c>
      <c r="E31" s="69"/>
      <c r="F31" s="69">
        <f t="shared" si="0"/>
        <v>0</v>
      </c>
    </row>
    <row r="32" spans="1:6" ht="63.75">
      <c r="A32" s="55">
        <v>28</v>
      </c>
      <c r="B32" s="24" t="s">
        <v>284</v>
      </c>
      <c r="C32" s="24" t="s">
        <v>323</v>
      </c>
      <c r="D32" s="70">
        <v>72</v>
      </c>
      <c r="E32" s="69"/>
      <c r="F32" s="69">
        <f t="shared" si="0"/>
        <v>0</v>
      </c>
    </row>
    <row r="33" spans="1:6" ht="12.75">
      <c r="A33" s="142"/>
      <c r="B33" s="30" t="s">
        <v>340</v>
      </c>
      <c r="C33" s="142"/>
      <c r="D33" s="142"/>
      <c r="E33" s="142"/>
      <c r="F33" s="143">
        <f>SUM(F5:F32)</f>
        <v>0</v>
      </c>
    </row>
  </sheetData>
  <sheetProtection/>
  <mergeCells count="8">
    <mergeCell ref="C1:F1"/>
    <mergeCell ref="A2:A4"/>
    <mergeCell ref="B2:F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5">
      <selection activeCell="F18" sqref="F18"/>
    </sheetView>
  </sheetViews>
  <sheetFormatPr defaultColWidth="9.140625" defaultRowHeight="12.75"/>
  <cols>
    <col min="1" max="1" width="9.140625" style="159" customWidth="1"/>
    <col min="2" max="2" width="73.421875" style="159" customWidth="1"/>
    <col min="3" max="16384" width="9.140625" style="159" customWidth="1"/>
  </cols>
  <sheetData>
    <row r="1" spans="1:6" ht="12.75">
      <c r="A1" s="160"/>
      <c r="B1" s="160" t="s">
        <v>62</v>
      </c>
      <c r="C1" s="160"/>
      <c r="D1" s="160"/>
      <c r="E1" s="160"/>
      <c r="F1" s="160"/>
    </row>
    <row r="2" spans="1:6" ht="77.25" customHeight="1">
      <c r="A2" s="161" t="s">
        <v>20</v>
      </c>
      <c r="B2" s="163" t="s">
        <v>342</v>
      </c>
      <c r="C2" s="161" t="s">
        <v>336</v>
      </c>
      <c r="D2" s="161" t="s">
        <v>337</v>
      </c>
      <c r="E2" s="161" t="s">
        <v>338</v>
      </c>
      <c r="F2" s="161" t="s">
        <v>339</v>
      </c>
    </row>
    <row r="3" spans="1:6" ht="45.75" customHeight="1">
      <c r="A3" s="160">
        <v>1</v>
      </c>
      <c r="B3" s="162" t="s">
        <v>324</v>
      </c>
      <c r="C3" s="160" t="s">
        <v>323</v>
      </c>
      <c r="D3" s="160">
        <v>36</v>
      </c>
      <c r="E3" s="160"/>
      <c r="F3" s="160">
        <f>SUM(D3*E3)</f>
        <v>0</v>
      </c>
    </row>
    <row r="4" spans="1:6" ht="51" customHeight="1">
      <c r="A4" s="160">
        <v>2</v>
      </c>
      <c r="B4" s="162" t="s">
        <v>325</v>
      </c>
      <c r="C4" s="160" t="s">
        <v>323</v>
      </c>
      <c r="D4" s="160">
        <v>36</v>
      </c>
      <c r="E4" s="160"/>
      <c r="F4" s="160">
        <f aca="true" t="shared" si="0" ref="F4:F16">SUM(D4*E4)</f>
        <v>0</v>
      </c>
    </row>
    <row r="5" spans="1:6" ht="39">
      <c r="A5" s="160">
        <v>3</v>
      </c>
      <c r="B5" s="162" t="s">
        <v>326</v>
      </c>
      <c r="C5" s="160" t="s">
        <v>323</v>
      </c>
      <c r="D5" s="160">
        <v>72</v>
      </c>
      <c r="E5" s="160"/>
      <c r="F5" s="160">
        <f t="shared" si="0"/>
        <v>0</v>
      </c>
    </row>
    <row r="6" spans="1:6" ht="39">
      <c r="A6" s="160">
        <v>4</v>
      </c>
      <c r="B6" s="162" t="s">
        <v>327</v>
      </c>
      <c r="C6" s="160" t="s">
        <v>323</v>
      </c>
      <c r="D6" s="160">
        <v>72</v>
      </c>
      <c r="E6" s="160"/>
      <c r="F6" s="160">
        <f t="shared" si="0"/>
        <v>0</v>
      </c>
    </row>
    <row r="7" spans="1:6" ht="39">
      <c r="A7" s="160">
        <v>5</v>
      </c>
      <c r="B7" s="162" t="s">
        <v>328</v>
      </c>
      <c r="C7" s="160" t="s">
        <v>323</v>
      </c>
      <c r="D7" s="160">
        <v>72</v>
      </c>
      <c r="E7" s="160"/>
      <c r="F7" s="160">
        <f t="shared" si="0"/>
        <v>0</v>
      </c>
    </row>
    <row r="8" spans="1:6" ht="39">
      <c r="A8" s="160">
        <v>6</v>
      </c>
      <c r="B8" s="162" t="s">
        <v>327</v>
      </c>
      <c r="C8" s="160" t="s">
        <v>323</v>
      </c>
      <c r="D8" s="160">
        <v>72</v>
      </c>
      <c r="E8" s="160"/>
      <c r="F8" s="160">
        <f t="shared" si="0"/>
        <v>0</v>
      </c>
    </row>
    <row r="9" spans="1:6" ht="39">
      <c r="A9" s="160">
        <v>7</v>
      </c>
      <c r="B9" s="162" t="s">
        <v>328</v>
      </c>
      <c r="C9" s="160" t="s">
        <v>341</v>
      </c>
      <c r="D9" s="160">
        <v>72</v>
      </c>
      <c r="E9" s="160"/>
      <c r="F9" s="160">
        <f t="shared" si="0"/>
        <v>0</v>
      </c>
    </row>
    <row r="10" spans="1:6" ht="39">
      <c r="A10" s="160">
        <v>8</v>
      </c>
      <c r="B10" s="162" t="s">
        <v>329</v>
      </c>
      <c r="C10" s="160" t="s">
        <v>323</v>
      </c>
      <c r="D10" s="160">
        <v>36</v>
      </c>
      <c r="E10" s="160"/>
      <c r="F10" s="160">
        <f t="shared" si="0"/>
        <v>0</v>
      </c>
    </row>
    <row r="11" spans="1:6" ht="39">
      <c r="A11" s="160">
        <v>9</v>
      </c>
      <c r="B11" s="162" t="s">
        <v>330</v>
      </c>
      <c r="C11" s="160" t="s">
        <v>323</v>
      </c>
      <c r="D11" s="160">
        <v>72</v>
      </c>
      <c r="E11" s="160"/>
      <c r="F11" s="160">
        <f t="shared" si="0"/>
        <v>0</v>
      </c>
    </row>
    <row r="12" spans="1:6" ht="45">
      <c r="A12" s="160">
        <v>10</v>
      </c>
      <c r="B12" s="162" t="s">
        <v>331</v>
      </c>
      <c r="C12" s="160" t="s">
        <v>323</v>
      </c>
      <c r="D12" s="160">
        <v>36</v>
      </c>
      <c r="E12" s="160"/>
      <c r="F12" s="160">
        <f t="shared" si="0"/>
        <v>0</v>
      </c>
    </row>
    <row r="13" spans="1:6" ht="45">
      <c r="A13" s="160">
        <v>11</v>
      </c>
      <c r="B13" s="162" t="s">
        <v>332</v>
      </c>
      <c r="C13" s="160" t="s">
        <v>323</v>
      </c>
      <c r="D13" s="160">
        <v>72</v>
      </c>
      <c r="E13" s="160"/>
      <c r="F13" s="160">
        <f t="shared" si="0"/>
        <v>0</v>
      </c>
    </row>
    <row r="14" spans="1:6" ht="45">
      <c r="A14" s="160">
        <v>12</v>
      </c>
      <c r="B14" s="162" t="s">
        <v>333</v>
      </c>
      <c r="C14" s="160" t="s">
        <v>323</v>
      </c>
      <c r="D14" s="160">
        <v>36</v>
      </c>
      <c r="E14" s="160"/>
      <c r="F14" s="160">
        <f t="shared" si="0"/>
        <v>0</v>
      </c>
    </row>
    <row r="15" spans="1:6" ht="45">
      <c r="A15" s="160">
        <v>13</v>
      </c>
      <c r="B15" s="162" t="s">
        <v>334</v>
      </c>
      <c r="C15" s="160" t="s">
        <v>323</v>
      </c>
      <c r="D15" s="160">
        <v>72</v>
      </c>
      <c r="E15" s="160"/>
      <c r="F15" s="160">
        <f t="shared" si="0"/>
        <v>0</v>
      </c>
    </row>
    <row r="16" spans="1:6" ht="39">
      <c r="A16" s="160">
        <v>14</v>
      </c>
      <c r="B16" s="162" t="s">
        <v>335</v>
      </c>
      <c r="C16" s="160" t="s">
        <v>323</v>
      </c>
      <c r="D16" s="160">
        <v>72</v>
      </c>
      <c r="E16" s="160"/>
      <c r="F16" s="160">
        <f t="shared" si="0"/>
        <v>0</v>
      </c>
    </row>
    <row r="17" spans="1:6" ht="12.75">
      <c r="A17" s="160"/>
      <c r="B17" s="161" t="s">
        <v>340</v>
      </c>
      <c r="C17" s="160"/>
      <c r="D17" s="160"/>
      <c r="E17" s="160"/>
      <c r="F17" s="160">
        <f>SUM(F3:F16)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3.140625" style="13" customWidth="1"/>
    <col min="2" max="2" width="52.140625" style="13" customWidth="1"/>
    <col min="3" max="3" width="5.7109375" style="13" customWidth="1"/>
    <col min="4" max="16384" width="9.140625" style="13" customWidth="1"/>
  </cols>
  <sheetData>
    <row r="1" spans="3:6" ht="12.75">
      <c r="C1" s="192" t="s">
        <v>62</v>
      </c>
      <c r="D1" s="192"/>
      <c r="E1" s="192"/>
      <c r="F1" s="192"/>
    </row>
    <row r="2" spans="1:6" ht="12.75">
      <c r="A2" s="133" t="s">
        <v>20</v>
      </c>
      <c r="B2" s="180" t="s">
        <v>240</v>
      </c>
      <c r="C2" s="180"/>
      <c r="D2" s="180"/>
      <c r="E2" s="180"/>
      <c r="F2" s="180"/>
    </row>
    <row r="3" spans="1:6" ht="38.25" customHeight="1">
      <c r="A3" s="134"/>
      <c r="B3" s="66"/>
      <c r="C3" s="67" t="s">
        <v>21</v>
      </c>
      <c r="D3" s="135" t="s">
        <v>64</v>
      </c>
      <c r="E3" s="67" t="s">
        <v>22</v>
      </c>
      <c r="F3" s="67" t="s">
        <v>23</v>
      </c>
    </row>
    <row r="4" spans="1:6" ht="33.75" customHeight="1">
      <c r="A4" s="29">
        <v>1</v>
      </c>
      <c r="B4" s="82" t="s">
        <v>103</v>
      </c>
      <c r="C4" s="83" t="s">
        <v>11</v>
      </c>
      <c r="D4" s="83">
        <v>33</v>
      </c>
      <c r="E4" s="84"/>
      <c r="F4" s="84">
        <f>SUM(D4*E4)</f>
        <v>0</v>
      </c>
    </row>
    <row r="5" spans="1:6" ht="30.75" customHeight="1">
      <c r="A5" s="29">
        <v>2</v>
      </c>
      <c r="B5" s="82" t="s">
        <v>239</v>
      </c>
      <c r="C5" s="83" t="s">
        <v>11</v>
      </c>
      <c r="D5" s="83">
        <v>11</v>
      </c>
      <c r="E5" s="84"/>
      <c r="F5" s="84">
        <f>SUM(D5*E5)</f>
        <v>0</v>
      </c>
    </row>
    <row r="6" spans="1:6" ht="12.75">
      <c r="A6" s="29"/>
      <c r="B6" s="30" t="s">
        <v>340</v>
      </c>
      <c r="C6" s="29"/>
      <c r="D6" s="29"/>
      <c r="E6" s="29"/>
      <c r="F6" s="84">
        <f>SUM(F4:F5)</f>
        <v>0</v>
      </c>
    </row>
  </sheetData>
  <sheetProtection/>
  <mergeCells count="2">
    <mergeCell ref="C1:F1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421875" style="13" customWidth="1"/>
    <col min="2" max="2" width="50.7109375" style="13" customWidth="1"/>
    <col min="3" max="3" width="5.7109375" style="13" customWidth="1"/>
    <col min="4" max="4" width="8.8515625" style="13" customWidth="1"/>
    <col min="5" max="16384" width="9.140625" style="13" customWidth="1"/>
  </cols>
  <sheetData>
    <row r="1" spans="3:6" ht="12.75">
      <c r="C1" s="192" t="s">
        <v>62</v>
      </c>
      <c r="D1" s="192"/>
      <c r="E1" s="192"/>
      <c r="F1" s="192"/>
    </row>
    <row r="2" spans="1:6" ht="12.75">
      <c r="A2" s="75" t="s">
        <v>20</v>
      </c>
      <c r="B2" s="198" t="s">
        <v>245</v>
      </c>
      <c r="C2" s="180"/>
      <c r="D2" s="180"/>
      <c r="E2" s="180"/>
      <c r="F2" s="180"/>
    </row>
    <row r="3" spans="1:6" ht="38.25" customHeight="1">
      <c r="A3" s="144"/>
      <c r="B3" s="145"/>
      <c r="C3" s="67" t="s">
        <v>21</v>
      </c>
      <c r="D3" s="135" t="s">
        <v>64</v>
      </c>
      <c r="E3" s="67" t="s">
        <v>22</v>
      </c>
      <c r="F3" s="67" t="s">
        <v>23</v>
      </c>
    </row>
    <row r="4" spans="1:6" ht="12.75">
      <c r="A4" s="75">
        <v>1</v>
      </c>
      <c r="B4" s="152" t="s">
        <v>248</v>
      </c>
      <c r="C4" s="136" t="s">
        <v>11</v>
      </c>
      <c r="D4" s="14">
        <v>7984</v>
      </c>
      <c r="E4" s="18"/>
      <c r="F4" s="153">
        <f>SUM(D4*E4)</f>
        <v>0</v>
      </c>
    </row>
    <row r="5" spans="1:6" ht="12.75">
      <c r="A5" s="75">
        <v>2</v>
      </c>
      <c r="B5" s="154" t="s">
        <v>241</v>
      </c>
      <c r="C5" s="14" t="s">
        <v>13</v>
      </c>
      <c r="D5" s="155">
        <v>5000</v>
      </c>
      <c r="E5" s="18"/>
      <c r="F5" s="153">
        <f aca="true" t="shared" si="0" ref="F5:F11">SUM(D5*E5)</f>
        <v>0</v>
      </c>
    </row>
    <row r="6" spans="1:6" ht="12.75">
      <c r="A6" s="75">
        <v>3</v>
      </c>
      <c r="B6" s="154" t="s">
        <v>242</v>
      </c>
      <c r="C6" s="14" t="s">
        <v>13</v>
      </c>
      <c r="D6" s="14">
        <v>5524</v>
      </c>
      <c r="E6" s="18"/>
      <c r="F6" s="153">
        <f t="shared" si="0"/>
        <v>0</v>
      </c>
    </row>
    <row r="7" spans="1:6" ht="12.75">
      <c r="A7" s="75">
        <v>4</v>
      </c>
      <c r="B7" s="154" t="s">
        <v>249</v>
      </c>
      <c r="C7" s="14" t="s">
        <v>11</v>
      </c>
      <c r="D7" s="14">
        <v>150</v>
      </c>
      <c r="E7" s="18"/>
      <c r="F7" s="153">
        <f t="shared" si="0"/>
        <v>0</v>
      </c>
    </row>
    <row r="8" spans="1:6" ht="12.75">
      <c r="A8" s="75">
        <v>5</v>
      </c>
      <c r="B8" s="154" t="s">
        <v>243</v>
      </c>
      <c r="C8" s="14" t="s">
        <v>11</v>
      </c>
      <c r="D8" s="14">
        <v>54</v>
      </c>
      <c r="E8" s="18"/>
      <c r="F8" s="153">
        <f t="shared" si="0"/>
        <v>0</v>
      </c>
    </row>
    <row r="9" spans="1:6" ht="12.75">
      <c r="A9" s="75">
        <v>6</v>
      </c>
      <c r="B9" s="154" t="s">
        <v>244</v>
      </c>
      <c r="C9" s="14" t="s">
        <v>11</v>
      </c>
      <c r="D9" s="14">
        <v>20</v>
      </c>
      <c r="E9" s="18"/>
      <c r="F9" s="153">
        <f t="shared" si="0"/>
        <v>0</v>
      </c>
    </row>
    <row r="10" spans="1:6" ht="12.75">
      <c r="A10" s="75">
        <v>7</v>
      </c>
      <c r="B10" s="154" t="s">
        <v>254</v>
      </c>
      <c r="C10" s="14" t="s">
        <v>11</v>
      </c>
      <c r="D10" s="14">
        <v>4534</v>
      </c>
      <c r="E10" s="18"/>
      <c r="F10" s="153">
        <f t="shared" si="0"/>
        <v>0</v>
      </c>
    </row>
    <row r="11" spans="1:6" ht="12.75">
      <c r="A11" s="75">
        <v>8</v>
      </c>
      <c r="B11" s="154" t="s">
        <v>255</v>
      </c>
      <c r="C11" s="14" t="s">
        <v>11</v>
      </c>
      <c r="D11" s="14">
        <v>1938</v>
      </c>
      <c r="E11" s="18"/>
      <c r="F11" s="153">
        <f t="shared" si="0"/>
        <v>0</v>
      </c>
    </row>
    <row r="12" spans="1:6" ht="12.75">
      <c r="A12" s="29"/>
      <c r="B12" s="30" t="s">
        <v>340</v>
      </c>
      <c r="C12" s="29"/>
      <c r="D12" s="29"/>
      <c r="E12" s="29"/>
      <c r="F12" s="84">
        <f>SUM(F4:F11)</f>
        <v>0</v>
      </c>
    </row>
  </sheetData>
  <sheetProtection/>
  <mergeCells count="2">
    <mergeCell ref="C1:F1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6.140625" style="13" customWidth="1"/>
    <col min="2" max="2" width="52.00390625" style="13" customWidth="1"/>
    <col min="3" max="3" width="5.7109375" style="13" customWidth="1"/>
    <col min="4" max="4" width="8.57421875" style="13" customWidth="1"/>
    <col min="5" max="5" width="7.8515625" style="13" customWidth="1"/>
    <col min="6" max="6" width="8.421875" style="13" customWidth="1"/>
    <col min="7" max="16384" width="9.140625" style="13" customWidth="1"/>
  </cols>
  <sheetData>
    <row r="1" spans="3:6" ht="12.75">
      <c r="C1" s="192" t="s">
        <v>62</v>
      </c>
      <c r="D1" s="192"/>
      <c r="E1" s="192"/>
      <c r="F1" s="192"/>
    </row>
    <row r="2" spans="1:6" ht="12.75">
      <c r="A2" s="75" t="s">
        <v>20</v>
      </c>
      <c r="B2" s="198" t="s">
        <v>343</v>
      </c>
      <c r="C2" s="180"/>
      <c r="D2" s="180"/>
      <c r="E2" s="180"/>
      <c r="F2" s="180"/>
    </row>
    <row r="3" spans="1:6" ht="38.25" customHeight="1">
      <c r="A3" s="144"/>
      <c r="B3" s="145"/>
      <c r="C3" s="67" t="s">
        <v>21</v>
      </c>
      <c r="D3" s="135" t="s">
        <v>64</v>
      </c>
      <c r="E3" s="67" t="s">
        <v>22</v>
      </c>
      <c r="F3" s="67" t="s">
        <v>23</v>
      </c>
    </row>
    <row r="4" spans="1:6" ht="21.75" customHeight="1">
      <c r="A4" s="146">
        <v>1</v>
      </c>
      <c r="B4" s="147" t="s">
        <v>253</v>
      </c>
      <c r="C4" s="148" t="s">
        <v>11</v>
      </c>
      <c r="D4" s="151">
        <v>5</v>
      </c>
      <c r="E4" s="149"/>
      <c r="F4" s="150">
        <f>SUM(D4*E4)</f>
        <v>0</v>
      </c>
    </row>
    <row r="5" spans="1:6" ht="12.75">
      <c r="A5" s="29"/>
      <c r="B5" s="30" t="s">
        <v>340</v>
      </c>
      <c r="C5" s="29"/>
      <c r="D5" s="29"/>
      <c r="E5" s="29"/>
      <c r="F5" s="84">
        <f>SUM(F4)</f>
        <v>0</v>
      </c>
    </row>
  </sheetData>
  <sheetProtection/>
  <mergeCells count="2">
    <mergeCell ref="C1:F1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="120" zoomScaleNormal="120" zoomScalePageLayoutView="0" workbookViewId="0" topLeftCell="A38">
      <selection activeCell="B46" sqref="B46"/>
    </sheetView>
  </sheetViews>
  <sheetFormatPr defaultColWidth="9.140625" defaultRowHeight="12.75"/>
  <cols>
    <col min="1" max="1" width="3.140625" style="21" customWidth="1"/>
    <col min="2" max="2" width="42.140625" style="21" customWidth="1"/>
    <col min="3" max="3" width="7.00390625" style="21" customWidth="1"/>
    <col min="4" max="4" width="9.421875" style="21" customWidth="1"/>
    <col min="5" max="5" width="9.28125" style="21" customWidth="1"/>
    <col min="6" max="6" width="10.28125" style="21" customWidth="1"/>
    <col min="7" max="16384" width="9.140625" style="21" customWidth="1"/>
  </cols>
  <sheetData>
    <row r="1" spans="3:6" ht="12.75">
      <c r="C1" s="171" t="s">
        <v>62</v>
      </c>
      <c r="D1" s="171"/>
      <c r="E1" s="171"/>
      <c r="F1" s="171"/>
    </row>
    <row r="2" spans="1:6" ht="12.75">
      <c r="A2" s="172" t="s">
        <v>20</v>
      </c>
      <c r="B2" s="175" t="s">
        <v>256</v>
      </c>
      <c r="C2" s="175"/>
      <c r="D2" s="175"/>
      <c r="E2" s="175"/>
      <c r="F2" s="175"/>
    </row>
    <row r="3" spans="1:6" ht="12.75" customHeight="1">
      <c r="A3" s="172"/>
      <c r="B3" s="174" t="s">
        <v>0</v>
      </c>
      <c r="C3" s="173" t="s">
        <v>21</v>
      </c>
      <c r="D3" s="173" t="s">
        <v>64</v>
      </c>
      <c r="E3" s="173" t="s">
        <v>22</v>
      </c>
      <c r="F3" s="173" t="s">
        <v>236</v>
      </c>
    </row>
    <row r="4" spans="1:6" ht="24.75" customHeight="1">
      <c r="A4" s="172"/>
      <c r="B4" s="174"/>
      <c r="C4" s="173"/>
      <c r="D4" s="173"/>
      <c r="E4" s="173"/>
      <c r="F4" s="173"/>
    </row>
    <row r="5" spans="1:6" ht="12.75">
      <c r="A5" s="35"/>
      <c r="B5" s="36"/>
      <c r="C5" s="37"/>
      <c r="D5" s="37"/>
      <c r="E5" s="37"/>
      <c r="F5" s="37"/>
    </row>
    <row r="6" spans="1:6" ht="12.75">
      <c r="A6" s="38">
        <v>1</v>
      </c>
      <c r="B6" s="39" t="s">
        <v>4</v>
      </c>
      <c r="C6" s="40" t="s">
        <v>11</v>
      </c>
      <c r="D6" s="40">
        <v>1915</v>
      </c>
      <c r="E6" s="41"/>
      <c r="F6" s="42">
        <f>SUM(D6*E6)</f>
        <v>0</v>
      </c>
    </row>
    <row r="7" spans="1:6" ht="38.25">
      <c r="A7" s="38">
        <v>2</v>
      </c>
      <c r="B7" s="22" t="s">
        <v>156</v>
      </c>
      <c r="C7" s="40" t="s">
        <v>11</v>
      </c>
      <c r="D7" s="40">
        <v>3457</v>
      </c>
      <c r="E7" s="41"/>
      <c r="F7" s="42">
        <f aca="true" t="shared" si="0" ref="F7:F45">SUM(D7*E7)</f>
        <v>0</v>
      </c>
    </row>
    <row r="8" spans="1:6" ht="27.75" customHeight="1">
      <c r="A8" s="38">
        <v>3</v>
      </c>
      <c r="B8" s="39" t="s">
        <v>24</v>
      </c>
      <c r="C8" s="40" t="s">
        <v>11</v>
      </c>
      <c r="D8" s="40">
        <v>62000</v>
      </c>
      <c r="E8" s="41"/>
      <c r="F8" s="42">
        <f t="shared" si="0"/>
        <v>0</v>
      </c>
    </row>
    <row r="9" spans="1:6" ht="24.75" customHeight="1">
      <c r="A9" s="38">
        <v>4</v>
      </c>
      <c r="B9" s="39" t="s">
        <v>25</v>
      </c>
      <c r="C9" s="40" t="s">
        <v>11</v>
      </c>
      <c r="D9" s="40">
        <v>60000</v>
      </c>
      <c r="E9" s="41"/>
      <c r="F9" s="42">
        <f t="shared" si="0"/>
        <v>0</v>
      </c>
    </row>
    <row r="10" spans="1:6" ht="27" customHeight="1">
      <c r="A10" s="38">
        <v>5</v>
      </c>
      <c r="B10" s="39" t="s">
        <v>26</v>
      </c>
      <c r="C10" s="40" t="s">
        <v>11</v>
      </c>
      <c r="D10" s="40">
        <v>65200</v>
      </c>
      <c r="E10" s="41"/>
      <c r="F10" s="42">
        <f t="shared" si="0"/>
        <v>0</v>
      </c>
    </row>
    <row r="11" spans="1:6" ht="31.5" customHeight="1">
      <c r="A11" s="38">
        <v>6</v>
      </c>
      <c r="B11" s="39" t="s">
        <v>27</v>
      </c>
      <c r="C11" s="40" t="s">
        <v>11</v>
      </c>
      <c r="D11" s="40">
        <v>41000</v>
      </c>
      <c r="E11" s="41"/>
      <c r="F11" s="42">
        <f t="shared" si="0"/>
        <v>0</v>
      </c>
    </row>
    <row r="12" spans="1:6" ht="51">
      <c r="A12" s="38">
        <v>7</v>
      </c>
      <c r="B12" s="22" t="s">
        <v>157</v>
      </c>
      <c r="C12" s="40" t="s">
        <v>11</v>
      </c>
      <c r="D12" s="40">
        <v>1260</v>
      </c>
      <c r="E12" s="41"/>
      <c r="F12" s="42">
        <f t="shared" si="0"/>
        <v>0</v>
      </c>
    </row>
    <row r="13" spans="1:6" ht="63.75">
      <c r="A13" s="38">
        <v>8</v>
      </c>
      <c r="B13" s="22" t="s">
        <v>158</v>
      </c>
      <c r="C13" s="40" t="s">
        <v>11</v>
      </c>
      <c r="D13" s="40">
        <v>50</v>
      </c>
      <c r="E13" s="41"/>
      <c r="F13" s="42">
        <f t="shared" si="0"/>
        <v>0</v>
      </c>
    </row>
    <row r="14" spans="1:6" ht="12.75">
      <c r="A14" s="156">
        <v>9</v>
      </c>
      <c r="B14" s="22" t="s">
        <v>246</v>
      </c>
      <c r="C14" s="157" t="s">
        <v>11</v>
      </c>
      <c r="D14" s="40">
        <v>1257</v>
      </c>
      <c r="E14" s="41"/>
      <c r="F14" s="42">
        <f t="shared" si="0"/>
        <v>0</v>
      </c>
    </row>
    <row r="15" spans="1:6" ht="12.75">
      <c r="A15" s="156">
        <v>10</v>
      </c>
      <c r="B15" s="22" t="s">
        <v>321</v>
      </c>
      <c r="C15" s="157" t="s">
        <v>11</v>
      </c>
      <c r="D15" s="40">
        <v>109</v>
      </c>
      <c r="E15" s="41"/>
      <c r="F15" s="42">
        <f t="shared" si="0"/>
        <v>0</v>
      </c>
    </row>
    <row r="16" spans="1:6" ht="25.5">
      <c r="A16" s="38">
        <v>11</v>
      </c>
      <c r="B16" s="158" t="s">
        <v>57</v>
      </c>
      <c r="C16" s="40" t="s">
        <v>11</v>
      </c>
      <c r="D16" s="40">
        <v>127</v>
      </c>
      <c r="E16" s="41"/>
      <c r="F16" s="42">
        <f t="shared" si="0"/>
        <v>0</v>
      </c>
    </row>
    <row r="17" spans="1:6" ht="25.5">
      <c r="A17" s="38">
        <v>12</v>
      </c>
      <c r="B17" s="39" t="s">
        <v>15</v>
      </c>
      <c r="C17" s="40" t="s">
        <v>11</v>
      </c>
      <c r="D17" s="40">
        <v>91</v>
      </c>
      <c r="E17" s="41"/>
      <c r="F17" s="42">
        <f t="shared" si="0"/>
        <v>0</v>
      </c>
    </row>
    <row r="18" spans="1:6" ht="25.5">
      <c r="A18" s="38">
        <v>13</v>
      </c>
      <c r="B18" s="39" t="s">
        <v>16</v>
      </c>
      <c r="C18" s="40" t="s">
        <v>11</v>
      </c>
      <c r="D18" s="40">
        <v>1239</v>
      </c>
      <c r="E18" s="41"/>
      <c r="F18" s="42">
        <f t="shared" si="0"/>
        <v>0</v>
      </c>
    </row>
    <row r="19" spans="1:6" ht="25.5">
      <c r="A19" s="38">
        <v>14</v>
      </c>
      <c r="B19" s="39" t="s">
        <v>17</v>
      </c>
      <c r="C19" s="40" t="s">
        <v>11</v>
      </c>
      <c r="D19" s="40">
        <v>7700</v>
      </c>
      <c r="E19" s="41"/>
      <c r="F19" s="42">
        <f t="shared" si="0"/>
        <v>0</v>
      </c>
    </row>
    <row r="20" spans="1:6" ht="25.5">
      <c r="A20" s="38">
        <v>15</v>
      </c>
      <c r="B20" s="39" t="s">
        <v>18</v>
      </c>
      <c r="C20" s="40" t="s">
        <v>11</v>
      </c>
      <c r="D20" s="40">
        <v>12100</v>
      </c>
      <c r="E20" s="41"/>
      <c r="F20" s="42">
        <f t="shared" si="0"/>
        <v>0</v>
      </c>
    </row>
    <row r="21" spans="1:6" ht="25.5">
      <c r="A21" s="38">
        <v>16</v>
      </c>
      <c r="B21" s="39" t="s">
        <v>19</v>
      </c>
      <c r="C21" s="40" t="s">
        <v>11</v>
      </c>
      <c r="D21" s="40">
        <v>4258</v>
      </c>
      <c r="E21" s="41"/>
      <c r="F21" s="42">
        <f t="shared" si="0"/>
        <v>0</v>
      </c>
    </row>
    <row r="22" spans="1:6" ht="38.25">
      <c r="A22" s="38">
        <v>17</v>
      </c>
      <c r="B22" s="22" t="s">
        <v>159</v>
      </c>
      <c r="C22" s="40" t="s">
        <v>11</v>
      </c>
      <c r="D22" s="40">
        <v>2000</v>
      </c>
      <c r="E22" s="41"/>
      <c r="F22" s="42">
        <f t="shared" si="0"/>
        <v>0</v>
      </c>
    </row>
    <row r="23" spans="1:6" ht="12.75">
      <c r="A23" s="38">
        <v>18</v>
      </c>
      <c r="B23" s="22" t="s">
        <v>207</v>
      </c>
      <c r="C23" s="40" t="s">
        <v>11</v>
      </c>
      <c r="D23" s="40">
        <v>40000</v>
      </c>
      <c r="E23" s="41"/>
      <c r="F23" s="42">
        <f t="shared" si="0"/>
        <v>0</v>
      </c>
    </row>
    <row r="24" spans="1:6" ht="25.5">
      <c r="A24" s="38">
        <v>19</v>
      </c>
      <c r="B24" s="43" t="s">
        <v>208</v>
      </c>
      <c r="C24" s="40" t="s">
        <v>11</v>
      </c>
      <c r="D24" s="40">
        <v>2000</v>
      </c>
      <c r="E24" s="41"/>
      <c r="F24" s="42">
        <f t="shared" si="0"/>
        <v>0</v>
      </c>
    </row>
    <row r="25" spans="1:6" ht="51">
      <c r="A25" s="38">
        <v>20</v>
      </c>
      <c r="B25" s="44" t="s">
        <v>160</v>
      </c>
      <c r="C25" s="40" t="s">
        <v>11</v>
      </c>
      <c r="D25" s="40">
        <v>100</v>
      </c>
      <c r="E25" s="41"/>
      <c r="F25" s="42">
        <f t="shared" si="0"/>
        <v>0</v>
      </c>
    </row>
    <row r="26" spans="1:6" ht="25.5">
      <c r="A26" s="38">
        <v>21</v>
      </c>
      <c r="B26" s="45" t="s">
        <v>201</v>
      </c>
      <c r="C26" s="40"/>
      <c r="D26" s="40">
        <v>655</v>
      </c>
      <c r="E26" s="41"/>
      <c r="F26" s="42">
        <f t="shared" si="0"/>
        <v>0</v>
      </c>
    </row>
    <row r="27" spans="1:6" ht="63.75">
      <c r="A27" s="38">
        <v>22</v>
      </c>
      <c r="B27" s="16" t="s">
        <v>200</v>
      </c>
      <c r="C27" s="40"/>
      <c r="D27" s="40">
        <v>465</v>
      </c>
      <c r="E27" s="41"/>
      <c r="F27" s="42">
        <f t="shared" si="0"/>
        <v>0</v>
      </c>
    </row>
    <row r="28" spans="1:6" ht="63.75">
      <c r="A28" s="38">
        <v>23</v>
      </c>
      <c r="B28" s="39" t="s">
        <v>161</v>
      </c>
      <c r="C28" s="40" t="s">
        <v>11</v>
      </c>
      <c r="D28" s="40">
        <v>54131</v>
      </c>
      <c r="E28" s="41"/>
      <c r="F28" s="42">
        <f t="shared" si="0"/>
        <v>0</v>
      </c>
    </row>
    <row r="29" spans="1:6" ht="63.75">
      <c r="A29" s="38">
        <v>24</v>
      </c>
      <c r="B29" s="39" t="s">
        <v>162</v>
      </c>
      <c r="C29" s="40" t="s">
        <v>11</v>
      </c>
      <c r="D29" s="40">
        <v>4348</v>
      </c>
      <c r="E29" s="41"/>
      <c r="F29" s="42">
        <f t="shared" si="0"/>
        <v>0</v>
      </c>
    </row>
    <row r="30" spans="1:6" ht="63.75">
      <c r="A30" s="38">
        <v>25</v>
      </c>
      <c r="B30" s="46" t="s">
        <v>163</v>
      </c>
      <c r="C30" s="40" t="s">
        <v>11</v>
      </c>
      <c r="D30" s="40">
        <v>14200</v>
      </c>
      <c r="E30" s="41"/>
      <c r="F30" s="42">
        <f t="shared" si="0"/>
        <v>0</v>
      </c>
    </row>
    <row r="31" spans="1:6" ht="63.75">
      <c r="A31" s="38">
        <v>26</v>
      </c>
      <c r="B31" s="46" t="s">
        <v>164</v>
      </c>
      <c r="C31" s="40" t="s">
        <v>11</v>
      </c>
      <c r="D31" s="40">
        <v>77801</v>
      </c>
      <c r="E31" s="41"/>
      <c r="F31" s="42">
        <f t="shared" si="0"/>
        <v>0</v>
      </c>
    </row>
    <row r="32" spans="1:6" ht="63.75">
      <c r="A32" s="38">
        <v>27</v>
      </c>
      <c r="B32" s="46" t="s">
        <v>165</v>
      </c>
      <c r="C32" s="40" t="s">
        <v>11</v>
      </c>
      <c r="D32" s="40">
        <v>12423</v>
      </c>
      <c r="E32" s="41"/>
      <c r="F32" s="42">
        <f t="shared" si="0"/>
        <v>0</v>
      </c>
    </row>
    <row r="33" spans="1:6" ht="63.75">
      <c r="A33" s="38">
        <v>28</v>
      </c>
      <c r="B33" s="46" t="s">
        <v>166</v>
      </c>
      <c r="C33" s="40" t="s">
        <v>11</v>
      </c>
      <c r="D33" s="40">
        <v>13811</v>
      </c>
      <c r="E33" s="41"/>
      <c r="F33" s="42">
        <f t="shared" si="0"/>
        <v>0</v>
      </c>
    </row>
    <row r="34" spans="1:6" ht="63.75">
      <c r="A34" s="38">
        <v>29</v>
      </c>
      <c r="B34" s="46" t="s">
        <v>167</v>
      </c>
      <c r="C34" s="40" t="s">
        <v>11</v>
      </c>
      <c r="D34" s="40">
        <v>5505</v>
      </c>
      <c r="E34" s="41"/>
      <c r="F34" s="42">
        <f t="shared" si="0"/>
        <v>0</v>
      </c>
    </row>
    <row r="35" spans="1:6" ht="12.75">
      <c r="A35" s="38">
        <v>30</v>
      </c>
      <c r="B35" s="24" t="s">
        <v>168</v>
      </c>
      <c r="C35" s="47" t="s">
        <v>11</v>
      </c>
      <c r="D35" s="47">
        <v>10</v>
      </c>
      <c r="E35" s="48"/>
      <c r="F35" s="42">
        <f t="shared" si="0"/>
        <v>0</v>
      </c>
    </row>
    <row r="36" spans="1:6" ht="12.75">
      <c r="A36" s="38">
        <v>31</v>
      </c>
      <c r="B36" s="24" t="s">
        <v>169</v>
      </c>
      <c r="C36" s="47" t="s">
        <v>11</v>
      </c>
      <c r="D36" s="47">
        <v>10</v>
      </c>
      <c r="E36" s="48"/>
      <c r="F36" s="42">
        <f t="shared" si="0"/>
        <v>0</v>
      </c>
    </row>
    <row r="37" spans="1:6" ht="12.75">
      <c r="A37" s="38">
        <v>32</v>
      </c>
      <c r="B37" s="24" t="s">
        <v>209</v>
      </c>
      <c r="C37" s="47" t="s">
        <v>11</v>
      </c>
      <c r="D37" s="47">
        <v>70</v>
      </c>
      <c r="E37" s="48"/>
      <c r="F37" s="42">
        <f t="shared" si="0"/>
        <v>0</v>
      </c>
    </row>
    <row r="38" spans="1:6" ht="12.75">
      <c r="A38" s="38">
        <v>33</v>
      </c>
      <c r="B38" s="24" t="s">
        <v>75</v>
      </c>
      <c r="C38" s="47" t="s">
        <v>11</v>
      </c>
      <c r="D38" s="47">
        <v>90</v>
      </c>
      <c r="E38" s="48"/>
      <c r="F38" s="42">
        <f t="shared" si="0"/>
        <v>0</v>
      </c>
    </row>
    <row r="39" spans="1:6" ht="12.75">
      <c r="A39" s="38">
        <v>34</v>
      </c>
      <c r="B39" s="24" t="s">
        <v>76</v>
      </c>
      <c r="C39" s="47" t="s">
        <v>11</v>
      </c>
      <c r="D39" s="47">
        <v>10</v>
      </c>
      <c r="E39" s="48"/>
      <c r="F39" s="42">
        <f t="shared" si="0"/>
        <v>0</v>
      </c>
    </row>
    <row r="40" spans="1:6" ht="12.75">
      <c r="A40" s="38">
        <v>35</v>
      </c>
      <c r="B40" s="24" t="s">
        <v>170</v>
      </c>
      <c r="C40" s="47" t="s">
        <v>11</v>
      </c>
      <c r="D40" s="47">
        <v>5</v>
      </c>
      <c r="E40" s="48"/>
      <c r="F40" s="42">
        <f t="shared" si="0"/>
        <v>0</v>
      </c>
    </row>
    <row r="41" spans="1:6" ht="51">
      <c r="A41" s="38">
        <v>36</v>
      </c>
      <c r="B41" s="39" t="s">
        <v>171</v>
      </c>
      <c r="C41" s="40" t="s">
        <v>11</v>
      </c>
      <c r="D41" s="40">
        <v>151</v>
      </c>
      <c r="E41" s="41"/>
      <c r="F41" s="42">
        <f t="shared" si="0"/>
        <v>0</v>
      </c>
    </row>
    <row r="42" spans="1:6" ht="51">
      <c r="A42" s="38">
        <v>37</v>
      </c>
      <c r="B42" s="39" t="s">
        <v>172</v>
      </c>
      <c r="C42" s="49" t="s">
        <v>11</v>
      </c>
      <c r="D42" s="49">
        <v>378</v>
      </c>
      <c r="E42" s="50"/>
      <c r="F42" s="42">
        <f t="shared" si="0"/>
        <v>0</v>
      </c>
    </row>
    <row r="43" spans="1:6" ht="24.75" customHeight="1">
      <c r="A43" s="38">
        <v>38</v>
      </c>
      <c r="B43" s="22" t="s">
        <v>247</v>
      </c>
      <c r="C43" s="47" t="s">
        <v>11</v>
      </c>
      <c r="D43" s="47">
        <v>450</v>
      </c>
      <c r="E43" s="53"/>
      <c r="F43" s="42">
        <f t="shared" si="0"/>
        <v>0</v>
      </c>
    </row>
    <row r="44" spans="1:6" ht="76.5">
      <c r="A44" s="38">
        <v>39</v>
      </c>
      <c r="B44" s="44" t="s">
        <v>173</v>
      </c>
      <c r="C44" s="47" t="s">
        <v>11</v>
      </c>
      <c r="D44" s="47">
        <v>3</v>
      </c>
      <c r="E44" s="53"/>
      <c r="F44" s="42">
        <f t="shared" si="0"/>
        <v>0</v>
      </c>
    </row>
    <row r="45" spans="1:6" ht="76.5">
      <c r="A45" s="38">
        <v>40</v>
      </c>
      <c r="B45" s="54" t="s">
        <v>204</v>
      </c>
      <c r="C45" s="47" t="s">
        <v>11</v>
      </c>
      <c r="D45" s="47">
        <v>2</v>
      </c>
      <c r="E45" s="53"/>
      <c r="F45" s="42">
        <f t="shared" si="0"/>
        <v>0</v>
      </c>
    </row>
    <row r="46" spans="1:7" ht="12.75">
      <c r="A46" s="55"/>
      <c r="B46" s="30" t="s">
        <v>340</v>
      </c>
      <c r="C46" s="55"/>
      <c r="D46" s="55"/>
      <c r="E46" s="56"/>
      <c r="F46" s="57">
        <f>SUM(F6:F45)</f>
        <v>0</v>
      </c>
      <c r="G46" s="58"/>
    </row>
    <row r="47" spans="1:6" ht="12.75">
      <c r="A47" s="59"/>
      <c r="B47" s="60"/>
      <c r="C47" s="61"/>
      <c r="D47" s="61"/>
      <c r="E47" s="62"/>
      <c r="F47" s="63"/>
    </row>
    <row r="48" spans="1:6" ht="12.75">
      <c r="A48" s="59"/>
      <c r="B48" s="60"/>
      <c r="C48" s="61"/>
      <c r="D48" s="61"/>
      <c r="E48" s="62"/>
      <c r="F48" s="63"/>
    </row>
    <row r="49" spans="1:6" ht="12.75">
      <c r="A49" s="59"/>
      <c r="B49" s="60"/>
      <c r="C49" s="61"/>
      <c r="D49" s="61"/>
      <c r="E49" s="62"/>
      <c r="F49" s="63"/>
    </row>
    <row r="50" spans="1:6" ht="12.75">
      <c r="A50" s="59"/>
      <c r="B50" s="60"/>
      <c r="C50" s="61"/>
      <c r="D50" s="61"/>
      <c r="E50" s="62"/>
      <c r="F50" s="63"/>
    </row>
    <row r="51" spans="1:6" ht="12.75">
      <c r="A51" s="59"/>
      <c r="B51" s="60"/>
      <c r="C51" s="61"/>
      <c r="D51" s="61"/>
      <c r="E51" s="62"/>
      <c r="F51" s="63"/>
    </row>
    <row r="52" ht="12.75">
      <c r="F52" s="64"/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480314960629921" right="0.7480314960629921" top="0.5905511811023623" bottom="0.5905511811023623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4.7109375" style="0" customWidth="1"/>
    <col min="2" max="2" width="46.140625" style="0" customWidth="1"/>
  </cols>
  <sheetData>
    <row r="1" spans="1:6" s="13" customFormat="1" ht="12.75">
      <c r="A1" s="29"/>
      <c r="B1" s="29"/>
      <c r="C1" s="199" t="s">
        <v>62</v>
      </c>
      <c r="D1" s="199"/>
      <c r="E1" s="199"/>
      <c r="F1" s="199"/>
    </row>
    <row r="2" spans="1:6" s="13" customFormat="1" ht="15.75">
      <c r="A2" s="193" t="s">
        <v>20</v>
      </c>
      <c r="B2" s="194" t="s">
        <v>344</v>
      </c>
      <c r="C2" s="194"/>
      <c r="D2" s="194"/>
      <c r="E2" s="194"/>
      <c r="F2" s="194"/>
    </row>
    <row r="3" spans="1:6" s="13" customFormat="1" ht="12.75" customHeight="1">
      <c r="A3" s="193"/>
      <c r="B3" s="179" t="s">
        <v>0</v>
      </c>
      <c r="C3" s="178" t="s">
        <v>21</v>
      </c>
      <c r="D3" s="178" t="s">
        <v>64</v>
      </c>
      <c r="E3" s="178" t="s">
        <v>22</v>
      </c>
      <c r="F3" s="183" t="s">
        <v>236</v>
      </c>
    </row>
    <row r="4" spans="1:6" s="13" customFormat="1" ht="24.75" customHeight="1">
      <c r="A4" s="193"/>
      <c r="B4" s="179"/>
      <c r="C4" s="178"/>
      <c r="D4" s="178"/>
      <c r="E4" s="178"/>
      <c r="F4" s="183"/>
    </row>
    <row r="5" spans="1:6" s="21" customFormat="1" ht="12.75">
      <c r="A5" s="55">
        <v>1</v>
      </c>
      <c r="B5" s="98" t="s">
        <v>151</v>
      </c>
      <c r="C5" s="47" t="s">
        <v>11</v>
      </c>
      <c r="D5" s="118">
        <v>120</v>
      </c>
      <c r="E5" s="55"/>
      <c r="F5" s="69">
        <f>SUM(D5*E5)</f>
        <v>0</v>
      </c>
    </row>
    <row r="6" spans="1:6" s="21" customFormat="1" ht="12.75">
      <c r="A6" s="55">
        <v>2</v>
      </c>
      <c r="B6" s="55" t="s">
        <v>152</v>
      </c>
      <c r="C6" s="47" t="s">
        <v>11</v>
      </c>
      <c r="D6" s="118">
        <v>240</v>
      </c>
      <c r="E6" s="55"/>
      <c r="F6" s="69">
        <f>SUM(D6*E6)</f>
        <v>0</v>
      </c>
    </row>
    <row r="7" spans="1:6" s="21" customFormat="1" ht="12.75">
      <c r="A7" s="55">
        <v>3</v>
      </c>
      <c r="B7" s="55" t="s">
        <v>153</v>
      </c>
      <c r="C7" s="47" t="s">
        <v>11</v>
      </c>
      <c r="D7" s="118">
        <v>120</v>
      </c>
      <c r="E7" s="55"/>
      <c r="F7" s="69">
        <f>SUM(D7*E7)</f>
        <v>0</v>
      </c>
    </row>
    <row r="8" spans="1:6" ht="12.75">
      <c r="A8" s="139"/>
      <c r="B8" s="30" t="s">
        <v>340</v>
      </c>
      <c r="C8" s="139"/>
      <c r="D8" s="139"/>
      <c r="E8" s="139"/>
      <c r="F8" s="140">
        <f>SUM(F5:F7)</f>
        <v>0</v>
      </c>
    </row>
  </sheetData>
  <sheetProtection/>
  <mergeCells count="8">
    <mergeCell ref="C1:F1"/>
    <mergeCell ref="A2:A4"/>
    <mergeCell ref="B2:F2"/>
    <mergeCell ref="B3:B4"/>
    <mergeCell ref="C3:C4"/>
    <mergeCell ref="D3:D4"/>
    <mergeCell ref="E3:E4"/>
    <mergeCell ref="F3:F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="120" zoomScaleNormal="120" zoomScalePageLayoutView="0" workbookViewId="0" topLeftCell="A1">
      <selection activeCell="F19" sqref="F19"/>
    </sheetView>
  </sheetViews>
  <sheetFormatPr defaultColWidth="9.140625" defaultRowHeight="12.75"/>
  <cols>
    <col min="1" max="1" width="3.7109375" style="21" customWidth="1"/>
    <col min="2" max="2" width="44.7109375" style="21" customWidth="1"/>
    <col min="3" max="3" width="8.00390625" style="21" customWidth="1"/>
    <col min="4" max="4" width="13.140625" style="71" customWidth="1"/>
    <col min="5" max="5" width="7.7109375" style="21" customWidth="1"/>
    <col min="6" max="6" width="9.421875" style="21" customWidth="1"/>
    <col min="7" max="16384" width="9.140625" style="21" customWidth="1"/>
  </cols>
  <sheetData>
    <row r="1" spans="3:6" ht="12.75">
      <c r="C1" s="176" t="s">
        <v>62</v>
      </c>
      <c r="D1" s="176"/>
      <c r="E1" s="176"/>
      <c r="F1" s="176"/>
    </row>
    <row r="2" spans="1:6" ht="12.75">
      <c r="A2" s="177" t="s">
        <v>20</v>
      </c>
      <c r="B2" s="180" t="s">
        <v>105</v>
      </c>
      <c r="C2" s="180"/>
      <c r="D2" s="180"/>
      <c r="E2" s="180"/>
      <c r="F2" s="180"/>
    </row>
    <row r="3" spans="1:6" ht="12.75">
      <c r="A3" s="177"/>
      <c r="B3" s="179" t="s">
        <v>0</v>
      </c>
      <c r="C3" s="178" t="s">
        <v>28</v>
      </c>
      <c r="D3" s="178" t="s">
        <v>64</v>
      </c>
      <c r="E3" s="178" t="s">
        <v>22</v>
      </c>
      <c r="F3" s="178" t="s">
        <v>236</v>
      </c>
    </row>
    <row r="4" spans="1:6" ht="12.75">
      <c r="A4" s="177"/>
      <c r="B4" s="179"/>
      <c r="C4" s="178"/>
      <c r="D4" s="178"/>
      <c r="E4" s="178"/>
      <c r="F4" s="178"/>
    </row>
    <row r="5" spans="1:6" ht="25.5">
      <c r="A5" s="55">
        <v>1</v>
      </c>
      <c r="B5" s="28" t="s">
        <v>123</v>
      </c>
      <c r="C5" s="47" t="s">
        <v>11</v>
      </c>
      <c r="D5" s="47">
        <v>594</v>
      </c>
      <c r="E5" s="68"/>
      <c r="F5" s="69">
        <f>SUM(D5*E5)</f>
        <v>0</v>
      </c>
    </row>
    <row r="6" spans="1:6" ht="25.5">
      <c r="A6" s="55">
        <v>2</v>
      </c>
      <c r="B6" s="28" t="s">
        <v>120</v>
      </c>
      <c r="C6" s="47" t="s">
        <v>11</v>
      </c>
      <c r="D6" s="47">
        <v>500</v>
      </c>
      <c r="E6" s="68"/>
      <c r="F6" s="69">
        <f aca="true" t="shared" si="0" ref="F6:F17">SUM(D6*E6)</f>
        <v>0</v>
      </c>
    </row>
    <row r="7" spans="1:6" ht="25.5">
      <c r="A7" s="55">
        <v>3</v>
      </c>
      <c r="B7" s="28" t="s">
        <v>121</v>
      </c>
      <c r="C7" s="47" t="s">
        <v>11</v>
      </c>
      <c r="D7" s="47">
        <v>30</v>
      </c>
      <c r="E7" s="68"/>
      <c r="F7" s="69">
        <f t="shared" si="0"/>
        <v>0</v>
      </c>
    </row>
    <row r="8" spans="1:6" ht="25.5">
      <c r="A8" s="55">
        <v>4</v>
      </c>
      <c r="B8" s="28" t="s">
        <v>124</v>
      </c>
      <c r="C8" s="47" t="s">
        <v>11</v>
      </c>
      <c r="D8" s="47">
        <v>153</v>
      </c>
      <c r="E8" s="68"/>
      <c r="F8" s="69">
        <f t="shared" si="0"/>
        <v>0</v>
      </c>
    </row>
    <row r="9" spans="1:6" ht="25.5">
      <c r="A9" s="55">
        <v>5</v>
      </c>
      <c r="B9" s="28" t="s">
        <v>125</v>
      </c>
      <c r="C9" s="47" t="s">
        <v>11</v>
      </c>
      <c r="D9" s="47">
        <v>32</v>
      </c>
      <c r="E9" s="68"/>
      <c r="F9" s="69">
        <f t="shared" si="0"/>
        <v>0</v>
      </c>
    </row>
    <row r="10" spans="1:6" ht="25.5">
      <c r="A10" s="55">
        <v>6</v>
      </c>
      <c r="B10" s="28" t="s">
        <v>122</v>
      </c>
      <c r="C10" s="47" t="s">
        <v>11</v>
      </c>
      <c r="D10" s="47">
        <v>96</v>
      </c>
      <c r="E10" s="68"/>
      <c r="F10" s="69">
        <f t="shared" si="0"/>
        <v>0</v>
      </c>
    </row>
    <row r="11" spans="1:6" ht="25.5">
      <c r="A11" s="55">
        <v>7</v>
      </c>
      <c r="B11" s="28" t="s">
        <v>126</v>
      </c>
      <c r="C11" s="47" t="s">
        <v>11</v>
      </c>
      <c r="D11" s="47">
        <v>1445</v>
      </c>
      <c r="E11" s="68"/>
      <c r="F11" s="69">
        <f t="shared" si="0"/>
        <v>0</v>
      </c>
    </row>
    <row r="12" spans="1:7" ht="25.5">
      <c r="A12" s="55">
        <v>8</v>
      </c>
      <c r="B12" s="24" t="s">
        <v>193</v>
      </c>
      <c r="C12" s="24" t="s">
        <v>192</v>
      </c>
      <c r="D12" s="70">
        <v>2</v>
      </c>
      <c r="E12" s="69"/>
      <c r="F12" s="69">
        <f t="shared" si="0"/>
        <v>0</v>
      </c>
      <c r="G12" s="63"/>
    </row>
    <row r="13" spans="1:7" ht="25.5">
      <c r="A13" s="55">
        <v>9</v>
      </c>
      <c r="B13" s="24" t="s">
        <v>194</v>
      </c>
      <c r="C13" s="24" t="s">
        <v>192</v>
      </c>
      <c r="D13" s="70">
        <v>2</v>
      </c>
      <c r="E13" s="69"/>
      <c r="F13" s="69">
        <f t="shared" si="0"/>
        <v>0</v>
      </c>
      <c r="G13" s="63"/>
    </row>
    <row r="14" spans="1:7" ht="25.5">
      <c r="A14" s="55">
        <v>10</v>
      </c>
      <c r="B14" s="24" t="s">
        <v>195</v>
      </c>
      <c r="C14" s="24" t="s">
        <v>192</v>
      </c>
      <c r="D14" s="70">
        <v>2</v>
      </c>
      <c r="E14" s="69"/>
      <c r="F14" s="69">
        <f t="shared" si="0"/>
        <v>0</v>
      </c>
      <c r="G14" s="63"/>
    </row>
    <row r="15" spans="1:7" ht="25.5">
      <c r="A15" s="55">
        <v>11</v>
      </c>
      <c r="B15" s="24" t="s">
        <v>196</v>
      </c>
      <c r="C15" s="24" t="s">
        <v>192</v>
      </c>
      <c r="D15" s="70">
        <v>2</v>
      </c>
      <c r="E15" s="69"/>
      <c r="F15" s="69">
        <f t="shared" si="0"/>
        <v>0</v>
      </c>
      <c r="G15" s="63"/>
    </row>
    <row r="16" spans="1:7" ht="25.5">
      <c r="A16" s="55">
        <v>12</v>
      </c>
      <c r="B16" s="24" t="s">
        <v>197</v>
      </c>
      <c r="C16" s="24" t="s">
        <v>192</v>
      </c>
      <c r="D16" s="70">
        <v>4</v>
      </c>
      <c r="E16" s="69"/>
      <c r="F16" s="69">
        <f t="shared" si="0"/>
        <v>0</v>
      </c>
      <c r="G16" s="63"/>
    </row>
    <row r="17" spans="1:7" ht="25.5">
      <c r="A17" s="55">
        <v>13</v>
      </c>
      <c r="B17" s="24" t="s">
        <v>198</v>
      </c>
      <c r="C17" s="24" t="s">
        <v>192</v>
      </c>
      <c r="D17" s="70">
        <v>2</v>
      </c>
      <c r="E17" s="69"/>
      <c r="F17" s="69">
        <f t="shared" si="0"/>
        <v>0</v>
      </c>
      <c r="G17" s="63"/>
    </row>
    <row r="18" spans="1:7" ht="12.75">
      <c r="A18" s="55"/>
      <c r="B18" s="30" t="s">
        <v>340</v>
      </c>
      <c r="C18" s="55"/>
      <c r="D18" s="65"/>
      <c r="E18" s="55"/>
      <c r="F18" s="69">
        <f>SUM(F5:F17)</f>
        <v>0</v>
      </c>
      <c r="G18" s="21">
        <f>SUM(F18/1.2)</f>
        <v>0</v>
      </c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zoomScale="120" zoomScaleNormal="120" zoomScalePageLayoutView="0" workbookViewId="0" topLeftCell="A31">
      <selection activeCell="F65" sqref="F65"/>
    </sheetView>
  </sheetViews>
  <sheetFormatPr defaultColWidth="9.140625" defaultRowHeight="12.75"/>
  <cols>
    <col min="1" max="1" width="3.421875" style="1" customWidth="1"/>
    <col min="2" max="2" width="46.140625" style="1" customWidth="1"/>
    <col min="3" max="3" width="6.421875" style="1" customWidth="1"/>
    <col min="4" max="4" width="12.7109375" style="3" customWidth="1"/>
    <col min="5" max="5" width="8.140625" style="1" customWidth="1"/>
    <col min="6" max="6" width="9.7109375" style="1" customWidth="1"/>
    <col min="7" max="7" width="11.8515625" style="1" customWidth="1"/>
    <col min="8" max="16384" width="9.140625" style="1" customWidth="1"/>
  </cols>
  <sheetData>
    <row r="1" spans="1:6" ht="12.75">
      <c r="A1" s="72"/>
      <c r="B1" s="72"/>
      <c r="C1" s="181" t="s">
        <v>62</v>
      </c>
      <c r="D1" s="181"/>
      <c r="E1" s="181"/>
      <c r="F1" s="181"/>
    </row>
    <row r="2" spans="1:6" s="2" customFormat="1" ht="15.75">
      <c r="A2" s="182" t="s">
        <v>20</v>
      </c>
      <c r="B2" s="185" t="s">
        <v>106</v>
      </c>
      <c r="C2" s="185"/>
      <c r="D2" s="185"/>
      <c r="E2" s="185"/>
      <c r="F2" s="185"/>
    </row>
    <row r="3" spans="1:6" s="2" customFormat="1" ht="12.75" customHeight="1">
      <c r="A3" s="182"/>
      <c r="B3" s="184" t="s">
        <v>0</v>
      </c>
      <c r="C3" s="183" t="s">
        <v>21</v>
      </c>
      <c r="D3" s="183" t="s">
        <v>64</v>
      </c>
      <c r="E3" s="183" t="s">
        <v>22</v>
      </c>
      <c r="F3" s="183" t="s">
        <v>236</v>
      </c>
    </row>
    <row r="4" spans="1:6" s="2" customFormat="1" ht="24.75" customHeight="1">
      <c r="A4" s="182"/>
      <c r="B4" s="184"/>
      <c r="C4" s="183"/>
      <c r="D4" s="183"/>
      <c r="E4" s="183"/>
      <c r="F4" s="183"/>
    </row>
    <row r="5" spans="1:6" ht="25.5">
      <c r="A5" s="72">
        <v>1</v>
      </c>
      <c r="B5" s="74" t="s">
        <v>131</v>
      </c>
      <c r="C5" s="76" t="s">
        <v>11</v>
      </c>
      <c r="D5" s="76">
        <v>47</v>
      </c>
      <c r="E5" s="77"/>
      <c r="F5" s="78">
        <f>SUM(D5*E5)</f>
        <v>0</v>
      </c>
    </row>
    <row r="6" spans="1:6" ht="25.5">
      <c r="A6" s="72">
        <v>2</v>
      </c>
      <c r="B6" s="74" t="s">
        <v>132</v>
      </c>
      <c r="C6" s="76" t="s">
        <v>11</v>
      </c>
      <c r="D6" s="76">
        <v>5</v>
      </c>
      <c r="E6" s="77"/>
      <c r="F6" s="78">
        <f aca="true" t="shared" si="0" ref="F6:F63">SUM(D6*E6)</f>
        <v>0</v>
      </c>
    </row>
    <row r="7" spans="1:6" ht="25.5">
      <c r="A7" s="72">
        <v>3</v>
      </c>
      <c r="B7" s="74" t="s">
        <v>133</v>
      </c>
      <c r="C7" s="76" t="s">
        <v>11</v>
      </c>
      <c r="D7" s="76">
        <v>7819</v>
      </c>
      <c r="E7" s="77"/>
      <c r="F7" s="78">
        <f t="shared" si="0"/>
        <v>0</v>
      </c>
    </row>
    <row r="8" spans="1:6" ht="25.5">
      <c r="A8" s="72">
        <v>4</v>
      </c>
      <c r="B8" s="74" t="s">
        <v>134</v>
      </c>
      <c r="C8" s="76" t="s">
        <v>11</v>
      </c>
      <c r="D8" s="76">
        <v>725</v>
      </c>
      <c r="E8" s="77"/>
      <c r="F8" s="78">
        <f t="shared" si="0"/>
        <v>0</v>
      </c>
    </row>
    <row r="9" spans="1:6" ht="25.5">
      <c r="A9" s="72">
        <v>5</v>
      </c>
      <c r="B9" s="74" t="s">
        <v>286</v>
      </c>
      <c r="C9" s="76" t="s">
        <v>11</v>
      </c>
      <c r="D9" s="76">
        <v>30</v>
      </c>
      <c r="E9" s="77"/>
      <c r="F9" s="78">
        <f t="shared" si="0"/>
        <v>0</v>
      </c>
    </row>
    <row r="10" spans="1:6" ht="25.5">
      <c r="A10" s="72">
        <v>6</v>
      </c>
      <c r="B10" s="74" t="s">
        <v>287</v>
      </c>
      <c r="C10" s="76" t="s">
        <v>11</v>
      </c>
      <c r="D10" s="76">
        <v>40</v>
      </c>
      <c r="E10" s="77"/>
      <c r="F10" s="78">
        <f t="shared" si="0"/>
        <v>0</v>
      </c>
    </row>
    <row r="11" spans="1:7" ht="12.75">
      <c r="A11" s="72">
        <v>7</v>
      </c>
      <c r="B11" s="74" t="s">
        <v>143</v>
      </c>
      <c r="C11" s="76"/>
      <c r="D11" s="76">
        <v>7</v>
      </c>
      <c r="E11" s="77"/>
      <c r="F11" s="78">
        <f t="shared" si="0"/>
        <v>0</v>
      </c>
      <c r="G11" s="9"/>
    </row>
    <row r="12" spans="1:7" ht="12.75">
      <c r="A12" s="72">
        <v>8</v>
      </c>
      <c r="B12" s="74" t="s">
        <v>144</v>
      </c>
      <c r="C12" s="76" t="s">
        <v>11</v>
      </c>
      <c r="D12" s="76">
        <v>30</v>
      </c>
      <c r="E12" s="77"/>
      <c r="F12" s="78">
        <f t="shared" si="0"/>
        <v>0</v>
      </c>
      <c r="G12" s="9"/>
    </row>
    <row r="13" spans="1:7" ht="12.75">
      <c r="A13" s="72">
        <v>9</v>
      </c>
      <c r="B13" s="74" t="s">
        <v>145</v>
      </c>
      <c r="C13" s="76" t="s">
        <v>11</v>
      </c>
      <c r="D13" s="76">
        <v>66</v>
      </c>
      <c r="E13" s="77"/>
      <c r="F13" s="78">
        <f t="shared" si="0"/>
        <v>0</v>
      </c>
      <c r="G13" s="9"/>
    </row>
    <row r="14" spans="1:7" ht="12.75">
      <c r="A14" s="72">
        <v>10</v>
      </c>
      <c r="B14" s="74" t="s">
        <v>146</v>
      </c>
      <c r="C14" s="76" t="s">
        <v>11</v>
      </c>
      <c r="D14" s="76">
        <v>145</v>
      </c>
      <c r="E14" s="77"/>
      <c r="F14" s="78">
        <f t="shared" si="0"/>
        <v>0</v>
      </c>
      <c r="G14" s="9"/>
    </row>
    <row r="15" spans="1:7" ht="12.75">
      <c r="A15" s="72">
        <v>11</v>
      </c>
      <c r="B15" s="74" t="s">
        <v>147</v>
      </c>
      <c r="C15" s="76" t="s">
        <v>11</v>
      </c>
      <c r="D15" s="76">
        <v>116</v>
      </c>
      <c r="E15" s="77"/>
      <c r="F15" s="78">
        <f t="shared" si="0"/>
        <v>0</v>
      </c>
      <c r="G15" s="9"/>
    </row>
    <row r="16" spans="1:7" ht="12.75">
      <c r="A16" s="72">
        <v>12</v>
      </c>
      <c r="B16" s="74" t="s">
        <v>210</v>
      </c>
      <c r="C16" s="76" t="s">
        <v>11</v>
      </c>
      <c r="D16" s="76">
        <v>25</v>
      </c>
      <c r="E16" s="77"/>
      <c r="F16" s="78">
        <f t="shared" si="0"/>
        <v>0</v>
      </c>
      <c r="G16" s="9"/>
    </row>
    <row r="17" spans="1:7" ht="12.75">
      <c r="A17" s="72">
        <v>13</v>
      </c>
      <c r="B17" s="74" t="s">
        <v>10</v>
      </c>
      <c r="C17" s="76" t="s">
        <v>11</v>
      </c>
      <c r="D17" s="76">
        <v>2</v>
      </c>
      <c r="E17" s="77"/>
      <c r="F17" s="78">
        <f t="shared" si="0"/>
        <v>0</v>
      </c>
      <c r="G17" s="9"/>
    </row>
    <row r="18" spans="1:7" ht="12.75">
      <c r="A18" s="72">
        <v>14</v>
      </c>
      <c r="B18" s="74" t="s">
        <v>135</v>
      </c>
      <c r="C18" s="76" t="s">
        <v>11</v>
      </c>
      <c r="D18" s="76">
        <v>6</v>
      </c>
      <c r="E18" s="77"/>
      <c r="F18" s="78">
        <f t="shared" si="0"/>
        <v>0</v>
      </c>
      <c r="G18" s="9"/>
    </row>
    <row r="19" spans="1:7" ht="12.75">
      <c r="A19" s="72">
        <v>15</v>
      </c>
      <c r="B19" s="74" t="s">
        <v>136</v>
      </c>
      <c r="C19" s="76" t="s">
        <v>11</v>
      </c>
      <c r="D19" s="76">
        <v>20</v>
      </c>
      <c r="E19" s="77"/>
      <c r="F19" s="78">
        <f t="shared" si="0"/>
        <v>0</v>
      </c>
      <c r="G19" s="9"/>
    </row>
    <row r="20" spans="1:6" ht="12.75">
      <c r="A20" s="72">
        <v>16</v>
      </c>
      <c r="B20" s="74" t="s">
        <v>137</v>
      </c>
      <c r="C20" s="76" t="s">
        <v>11</v>
      </c>
      <c r="D20" s="76">
        <v>40</v>
      </c>
      <c r="E20" s="77"/>
      <c r="F20" s="78">
        <f t="shared" si="0"/>
        <v>0</v>
      </c>
    </row>
    <row r="21" spans="1:7" ht="14.25" customHeight="1">
      <c r="A21" s="72">
        <v>17</v>
      </c>
      <c r="B21" s="79" t="s">
        <v>140</v>
      </c>
      <c r="C21" s="76" t="s">
        <v>11</v>
      </c>
      <c r="D21" s="76">
        <v>5</v>
      </c>
      <c r="E21" s="77"/>
      <c r="F21" s="78">
        <f t="shared" si="0"/>
        <v>0</v>
      </c>
      <c r="G21" s="9"/>
    </row>
    <row r="22" spans="1:7" ht="12.75" customHeight="1">
      <c r="A22" s="72">
        <v>18</v>
      </c>
      <c r="B22" s="74" t="s">
        <v>141</v>
      </c>
      <c r="C22" s="76" t="s">
        <v>11</v>
      </c>
      <c r="D22" s="76">
        <v>5</v>
      </c>
      <c r="E22" s="77"/>
      <c r="F22" s="78">
        <f t="shared" si="0"/>
        <v>0</v>
      </c>
      <c r="G22" s="9"/>
    </row>
    <row r="23" spans="1:7" ht="12.75" customHeight="1">
      <c r="A23" s="72">
        <v>19</v>
      </c>
      <c r="B23" s="74" t="s">
        <v>211</v>
      </c>
      <c r="C23" s="76" t="s">
        <v>11</v>
      </c>
      <c r="D23" s="76">
        <v>5</v>
      </c>
      <c r="E23" s="77"/>
      <c r="F23" s="78">
        <f t="shared" si="0"/>
        <v>0</v>
      </c>
      <c r="G23" s="9"/>
    </row>
    <row r="24" spans="1:7" ht="12.75" customHeight="1">
      <c r="A24" s="72">
        <v>20</v>
      </c>
      <c r="B24" s="74" t="s">
        <v>288</v>
      </c>
      <c r="C24" s="76" t="s">
        <v>11</v>
      </c>
      <c r="D24" s="76">
        <v>31</v>
      </c>
      <c r="E24" s="77"/>
      <c r="F24" s="78">
        <f t="shared" si="0"/>
        <v>0</v>
      </c>
      <c r="G24" s="9"/>
    </row>
    <row r="25" spans="1:7" ht="12.75" customHeight="1">
      <c r="A25" s="72">
        <v>21</v>
      </c>
      <c r="B25" s="74" t="s">
        <v>139</v>
      </c>
      <c r="C25" s="76" t="s">
        <v>11</v>
      </c>
      <c r="D25" s="76">
        <v>148</v>
      </c>
      <c r="E25" s="77"/>
      <c r="F25" s="78">
        <f t="shared" si="0"/>
        <v>0</v>
      </c>
      <c r="G25" s="9"/>
    </row>
    <row r="26" spans="1:7" ht="12.75" customHeight="1">
      <c r="A26" s="72">
        <v>22</v>
      </c>
      <c r="B26" s="74" t="s">
        <v>212</v>
      </c>
      <c r="C26" s="76" t="s">
        <v>11</v>
      </c>
      <c r="D26" s="76">
        <v>52</v>
      </c>
      <c r="E26" s="77"/>
      <c r="F26" s="78">
        <f t="shared" si="0"/>
        <v>0</v>
      </c>
      <c r="G26" s="9"/>
    </row>
    <row r="27" spans="1:7" ht="12.75" customHeight="1">
      <c r="A27" s="72">
        <v>23</v>
      </c>
      <c r="B27" s="74" t="s">
        <v>142</v>
      </c>
      <c r="C27" s="76" t="s">
        <v>11</v>
      </c>
      <c r="D27" s="76">
        <v>2</v>
      </c>
      <c r="E27" s="77"/>
      <c r="F27" s="78">
        <f t="shared" si="0"/>
        <v>0</v>
      </c>
      <c r="G27" s="9"/>
    </row>
    <row r="28" spans="1:7" ht="12.75" customHeight="1">
      <c r="A28" s="72">
        <v>24</v>
      </c>
      <c r="B28" s="74" t="s">
        <v>289</v>
      </c>
      <c r="C28" s="76" t="s">
        <v>11</v>
      </c>
      <c r="D28" s="76">
        <v>2</v>
      </c>
      <c r="E28" s="77"/>
      <c r="F28" s="78">
        <f t="shared" si="0"/>
        <v>0</v>
      </c>
      <c r="G28" s="9"/>
    </row>
    <row r="29" spans="1:6" ht="12.75">
      <c r="A29" s="72">
        <v>25</v>
      </c>
      <c r="B29" s="74" t="s">
        <v>1</v>
      </c>
      <c r="C29" s="76" t="s">
        <v>11</v>
      </c>
      <c r="D29" s="76">
        <v>2432</v>
      </c>
      <c r="E29" s="77"/>
      <c r="F29" s="78">
        <f t="shared" si="0"/>
        <v>0</v>
      </c>
    </row>
    <row r="30" spans="1:6" ht="12.75">
      <c r="A30" s="72">
        <v>26</v>
      </c>
      <c r="B30" s="74" t="s">
        <v>138</v>
      </c>
      <c r="C30" s="76" t="s">
        <v>11</v>
      </c>
      <c r="D30" s="76">
        <v>76</v>
      </c>
      <c r="E30" s="77"/>
      <c r="F30" s="78">
        <f t="shared" si="0"/>
        <v>0</v>
      </c>
    </row>
    <row r="31" spans="1:6" ht="12.75">
      <c r="A31" s="72">
        <v>27</v>
      </c>
      <c r="B31" s="74" t="s">
        <v>290</v>
      </c>
      <c r="C31" s="76" t="s">
        <v>11</v>
      </c>
      <c r="D31" s="76">
        <v>2</v>
      </c>
      <c r="E31" s="77"/>
      <c r="F31" s="78">
        <f t="shared" si="0"/>
        <v>0</v>
      </c>
    </row>
    <row r="32" spans="1:6" ht="12.75">
      <c r="A32" s="72">
        <v>28</v>
      </c>
      <c r="B32" s="74" t="s">
        <v>291</v>
      </c>
      <c r="C32" s="76" t="s">
        <v>11</v>
      </c>
      <c r="D32" s="76">
        <v>2</v>
      </c>
      <c r="E32" s="77"/>
      <c r="F32" s="78">
        <f t="shared" si="0"/>
        <v>0</v>
      </c>
    </row>
    <row r="33" spans="1:6" ht="12.75">
      <c r="A33" s="72">
        <v>29</v>
      </c>
      <c r="B33" s="74" t="s">
        <v>292</v>
      </c>
      <c r="C33" s="76" t="s">
        <v>11</v>
      </c>
      <c r="D33" s="76">
        <v>2</v>
      </c>
      <c r="E33" s="77"/>
      <c r="F33" s="78">
        <f t="shared" si="0"/>
        <v>0</v>
      </c>
    </row>
    <row r="34" spans="1:6" ht="12.75">
      <c r="A34" s="72">
        <v>30</v>
      </c>
      <c r="B34" s="74" t="s">
        <v>294</v>
      </c>
      <c r="C34" s="76" t="s">
        <v>11</v>
      </c>
      <c r="D34" s="76">
        <v>2</v>
      </c>
      <c r="E34" s="77"/>
      <c r="F34" s="78">
        <f t="shared" si="0"/>
        <v>0</v>
      </c>
    </row>
    <row r="35" spans="1:6" ht="12.75">
      <c r="A35" s="72">
        <v>31</v>
      </c>
      <c r="B35" s="74" t="s">
        <v>295</v>
      </c>
      <c r="C35" s="76" t="s">
        <v>11</v>
      </c>
      <c r="D35" s="76">
        <v>1</v>
      </c>
      <c r="E35" s="77"/>
      <c r="F35" s="78">
        <f t="shared" si="0"/>
        <v>0</v>
      </c>
    </row>
    <row r="36" spans="1:6" ht="12.75">
      <c r="A36" s="72">
        <v>32</v>
      </c>
      <c r="B36" s="74" t="s">
        <v>293</v>
      </c>
      <c r="C36" s="76" t="s">
        <v>11</v>
      </c>
      <c r="D36" s="76">
        <v>2</v>
      </c>
      <c r="E36" s="77"/>
      <c r="F36" s="78">
        <f t="shared" si="0"/>
        <v>0</v>
      </c>
    </row>
    <row r="37" spans="1:6" ht="12.75">
      <c r="A37" s="72">
        <v>33</v>
      </c>
      <c r="B37" s="74" t="s">
        <v>296</v>
      </c>
      <c r="C37" s="76" t="s">
        <v>11</v>
      </c>
      <c r="D37" s="76">
        <v>5</v>
      </c>
      <c r="E37" s="77"/>
      <c r="F37" s="78">
        <f t="shared" si="0"/>
        <v>0</v>
      </c>
    </row>
    <row r="38" spans="1:6" ht="12.75">
      <c r="A38" s="72">
        <v>34</v>
      </c>
      <c r="B38" s="74" t="s">
        <v>297</v>
      </c>
      <c r="C38" s="76" t="s">
        <v>11</v>
      </c>
      <c r="D38" s="76">
        <v>13</v>
      </c>
      <c r="E38" s="77"/>
      <c r="F38" s="78">
        <f t="shared" si="0"/>
        <v>0</v>
      </c>
    </row>
    <row r="39" spans="1:6" ht="12.75">
      <c r="A39" s="72">
        <v>35</v>
      </c>
      <c r="B39" s="74" t="s">
        <v>298</v>
      </c>
      <c r="C39" s="76" t="s">
        <v>11</v>
      </c>
      <c r="D39" s="76">
        <v>17</v>
      </c>
      <c r="E39" s="77"/>
      <c r="F39" s="78">
        <f t="shared" si="0"/>
        <v>0</v>
      </c>
    </row>
    <row r="40" spans="1:6" ht="12.75">
      <c r="A40" s="72">
        <v>36</v>
      </c>
      <c r="B40" s="74" t="s">
        <v>299</v>
      </c>
      <c r="C40" s="76" t="s">
        <v>11</v>
      </c>
      <c r="D40" s="76">
        <v>21</v>
      </c>
      <c r="E40" s="77"/>
      <c r="F40" s="78">
        <f t="shared" si="0"/>
        <v>0</v>
      </c>
    </row>
    <row r="41" spans="1:6" ht="12.75">
      <c r="A41" s="72">
        <v>37</v>
      </c>
      <c r="B41" s="74" t="s">
        <v>300</v>
      </c>
      <c r="C41" s="76" t="s">
        <v>11</v>
      </c>
      <c r="D41" s="76">
        <v>118</v>
      </c>
      <c r="E41" s="77"/>
      <c r="F41" s="78">
        <f t="shared" si="0"/>
        <v>0</v>
      </c>
    </row>
    <row r="42" spans="1:6" ht="12.75">
      <c r="A42" s="72">
        <v>38</v>
      </c>
      <c r="B42" s="74" t="s">
        <v>301</v>
      </c>
      <c r="C42" s="76" t="s">
        <v>11</v>
      </c>
      <c r="D42" s="76">
        <v>137</v>
      </c>
      <c r="E42" s="77"/>
      <c r="F42" s="78">
        <f t="shared" si="0"/>
        <v>0</v>
      </c>
    </row>
    <row r="43" spans="1:6" ht="12.75">
      <c r="A43" s="72">
        <v>39</v>
      </c>
      <c r="B43" s="74" t="s">
        <v>302</v>
      </c>
      <c r="C43" s="76" t="s">
        <v>11</v>
      </c>
      <c r="D43" s="76">
        <v>57</v>
      </c>
      <c r="E43" s="77"/>
      <c r="F43" s="78">
        <f t="shared" si="0"/>
        <v>0</v>
      </c>
    </row>
    <row r="44" spans="1:6" ht="12.75">
      <c r="A44" s="72">
        <v>40</v>
      </c>
      <c r="B44" s="74" t="s">
        <v>303</v>
      </c>
      <c r="C44" s="76" t="s">
        <v>11</v>
      </c>
      <c r="D44" s="76">
        <v>10</v>
      </c>
      <c r="E44" s="77"/>
      <c r="F44" s="78">
        <f t="shared" si="0"/>
        <v>0</v>
      </c>
    </row>
    <row r="45" spans="1:6" ht="12.75">
      <c r="A45" s="72">
        <v>41</v>
      </c>
      <c r="B45" s="74" t="s">
        <v>304</v>
      </c>
      <c r="C45" s="76" t="s">
        <v>11</v>
      </c>
      <c r="D45" s="76">
        <v>2</v>
      </c>
      <c r="E45" s="77"/>
      <c r="F45" s="78">
        <f t="shared" si="0"/>
        <v>0</v>
      </c>
    </row>
    <row r="46" spans="1:6" ht="12.75">
      <c r="A46" s="72">
        <v>42</v>
      </c>
      <c r="B46" s="74" t="s">
        <v>213</v>
      </c>
      <c r="C46" s="76" t="s">
        <v>11</v>
      </c>
      <c r="D46" s="76">
        <v>1</v>
      </c>
      <c r="E46" s="77"/>
      <c r="F46" s="78">
        <f t="shared" si="0"/>
        <v>0</v>
      </c>
    </row>
    <row r="47" spans="1:6" ht="12.75">
      <c r="A47" s="72">
        <v>43</v>
      </c>
      <c r="B47" s="74" t="s">
        <v>102</v>
      </c>
      <c r="C47" s="76" t="s">
        <v>11</v>
      </c>
      <c r="D47" s="76">
        <v>1</v>
      </c>
      <c r="E47" s="77"/>
      <c r="F47" s="78">
        <f t="shared" si="0"/>
        <v>0</v>
      </c>
    </row>
    <row r="48" spans="1:6" ht="12.75">
      <c r="A48" s="72">
        <v>44</v>
      </c>
      <c r="B48" s="74" t="s">
        <v>5</v>
      </c>
      <c r="C48" s="76" t="s">
        <v>11</v>
      </c>
      <c r="D48" s="76">
        <v>8</v>
      </c>
      <c r="E48" s="77"/>
      <c r="F48" s="78">
        <f t="shared" si="0"/>
        <v>0</v>
      </c>
    </row>
    <row r="49" spans="1:6" ht="12.75">
      <c r="A49" s="72">
        <v>45</v>
      </c>
      <c r="B49" s="74" t="s">
        <v>49</v>
      </c>
      <c r="C49" s="76" t="s">
        <v>11</v>
      </c>
      <c r="D49" s="76">
        <v>8</v>
      </c>
      <c r="E49" s="77"/>
      <c r="F49" s="78">
        <f t="shared" si="0"/>
        <v>0</v>
      </c>
    </row>
    <row r="50" spans="1:6" ht="12.75">
      <c r="A50" s="72">
        <v>46</v>
      </c>
      <c r="B50" s="74" t="s">
        <v>6</v>
      </c>
      <c r="C50" s="76" t="s">
        <v>11</v>
      </c>
      <c r="D50" s="76">
        <v>9</v>
      </c>
      <c r="E50" s="77"/>
      <c r="F50" s="78">
        <f t="shared" si="0"/>
        <v>0</v>
      </c>
    </row>
    <row r="51" spans="1:6" ht="12.75">
      <c r="A51" s="72">
        <v>47</v>
      </c>
      <c r="B51" s="74" t="s">
        <v>214</v>
      </c>
      <c r="C51" s="76" t="s">
        <v>11</v>
      </c>
      <c r="D51" s="76">
        <v>5</v>
      </c>
      <c r="E51" s="77"/>
      <c r="F51" s="78">
        <f t="shared" si="0"/>
        <v>0</v>
      </c>
    </row>
    <row r="52" spans="1:6" ht="12.75">
      <c r="A52" s="72">
        <v>48</v>
      </c>
      <c r="B52" s="74" t="s">
        <v>82</v>
      </c>
      <c r="C52" s="76" t="s">
        <v>11</v>
      </c>
      <c r="D52" s="76">
        <v>357</v>
      </c>
      <c r="E52" s="77"/>
      <c r="F52" s="78">
        <f t="shared" si="0"/>
        <v>0</v>
      </c>
    </row>
    <row r="53" spans="1:6" ht="12.75">
      <c r="A53" s="72">
        <v>49</v>
      </c>
      <c r="B53" s="24" t="s">
        <v>322</v>
      </c>
      <c r="C53" s="76" t="s">
        <v>11</v>
      </c>
      <c r="D53" s="76">
        <v>232</v>
      </c>
      <c r="E53" s="77"/>
      <c r="F53" s="78">
        <f t="shared" si="0"/>
        <v>0</v>
      </c>
    </row>
    <row r="54" spans="1:6" ht="12.75">
      <c r="A54" s="72">
        <v>50</v>
      </c>
      <c r="B54" s="74" t="s">
        <v>50</v>
      </c>
      <c r="C54" s="76" t="s">
        <v>11</v>
      </c>
      <c r="D54" s="76">
        <v>51</v>
      </c>
      <c r="E54" s="80"/>
      <c r="F54" s="78">
        <f t="shared" si="0"/>
        <v>0</v>
      </c>
    </row>
    <row r="55" spans="1:6" ht="12.75">
      <c r="A55" s="72">
        <v>51</v>
      </c>
      <c r="B55" s="74" t="s">
        <v>48</v>
      </c>
      <c r="C55" s="76" t="s">
        <v>11</v>
      </c>
      <c r="D55" s="76">
        <v>22</v>
      </c>
      <c r="E55" s="80"/>
      <c r="F55" s="78">
        <f t="shared" si="0"/>
        <v>0</v>
      </c>
    </row>
    <row r="56" spans="1:6" ht="12.75">
      <c r="A56" s="72">
        <v>52</v>
      </c>
      <c r="B56" s="74" t="s">
        <v>40</v>
      </c>
      <c r="C56" s="76" t="s">
        <v>11</v>
      </c>
      <c r="D56" s="76">
        <v>2</v>
      </c>
      <c r="E56" s="77"/>
      <c r="F56" s="78">
        <f t="shared" si="0"/>
        <v>0</v>
      </c>
    </row>
    <row r="57" spans="1:6" ht="12.75">
      <c r="A57" s="72">
        <v>53</v>
      </c>
      <c r="B57" s="74" t="s">
        <v>9</v>
      </c>
      <c r="C57" s="76" t="s">
        <v>11</v>
      </c>
      <c r="D57" s="76">
        <v>2</v>
      </c>
      <c r="E57" s="77"/>
      <c r="F57" s="78">
        <f t="shared" si="0"/>
        <v>0</v>
      </c>
    </row>
    <row r="58" spans="1:6" ht="12.75">
      <c r="A58" s="72">
        <v>54</v>
      </c>
      <c r="B58" s="74" t="s">
        <v>150</v>
      </c>
      <c r="C58" s="76" t="s">
        <v>11</v>
      </c>
      <c r="D58" s="76">
        <v>52</v>
      </c>
      <c r="E58" s="77"/>
      <c r="F58" s="78">
        <f t="shared" si="0"/>
        <v>0</v>
      </c>
    </row>
    <row r="59" spans="1:6" ht="12.75">
      <c r="A59" s="72">
        <v>55</v>
      </c>
      <c r="B59" s="74" t="s">
        <v>51</v>
      </c>
      <c r="C59" s="76" t="s">
        <v>11</v>
      </c>
      <c r="D59" s="76">
        <v>10</v>
      </c>
      <c r="E59" s="77"/>
      <c r="F59" s="78">
        <f t="shared" si="0"/>
        <v>0</v>
      </c>
    </row>
    <row r="60" spans="1:6" ht="12.75">
      <c r="A60" s="72">
        <v>56</v>
      </c>
      <c r="B60" s="54" t="s">
        <v>148</v>
      </c>
      <c r="C60" s="73" t="s">
        <v>11</v>
      </c>
      <c r="D60" s="73">
        <v>3976</v>
      </c>
      <c r="E60" s="77"/>
      <c r="F60" s="78">
        <f t="shared" si="0"/>
        <v>0</v>
      </c>
    </row>
    <row r="61" spans="1:6" ht="12.75">
      <c r="A61" s="72">
        <v>57</v>
      </c>
      <c r="B61" s="81" t="s">
        <v>149</v>
      </c>
      <c r="C61" s="72" t="s">
        <v>11</v>
      </c>
      <c r="D61" s="73">
        <v>7949</v>
      </c>
      <c r="E61" s="77"/>
      <c r="F61" s="78">
        <f t="shared" si="0"/>
        <v>0</v>
      </c>
    </row>
    <row r="62" spans="1:6" ht="12.75">
      <c r="A62" s="72">
        <v>58</v>
      </c>
      <c r="B62" s="82" t="s">
        <v>188</v>
      </c>
      <c r="C62" s="82" t="s">
        <v>11</v>
      </c>
      <c r="D62" s="83">
        <v>5</v>
      </c>
      <c r="E62" s="69"/>
      <c r="F62" s="78">
        <f t="shared" si="0"/>
        <v>0</v>
      </c>
    </row>
    <row r="63" spans="1:6" ht="12.75">
      <c r="A63" s="72">
        <v>59</v>
      </c>
      <c r="B63" s="29" t="s">
        <v>189</v>
      </c>
      <c r="C63" s="82" t="s">
        <v>11</v>
      </c>
      <c r="D63" s="83">
        <v>5</v>
      </c>
      <c r="E63" s="84"/>
      <c r="F63" s="78">
        <f t="shared" si="0"/>
        <v>0</v>
      </c>
    </row>
    <row r="64" spans="1:6" ht="12.75">
      <c r="A64" s="72"/>
      <c r="B64" s="30" t="s">
        <v>340</v>
      </c>
      <c r="C64" s="72"/>
      <c r="D64" s="73"/>
      <c r="E64" s="72"/>
      <c r="F64" s="78">
        <f>SUM(F5:F63)</f>
        <v>0</v>
      </c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0.5905511811023623" bottom="0.1968503937007874" header="0.1968503937007874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zoomScale="120" zoomScaleNormal="120" zoomScalePageLayoutView="0" workbookViewId="0" topLeftCell="A45">
      <selection activeCell="F60" sqref="F60"/>
    </sheetView>
  </sheetViews>
  <sheetFormatPr defaultColWidth="9.140625" defaultRowHeight="12.75"/>
  <cols>
    <col min="1" max="1" width="4.00390625" style="85" customWidth="1"/>
    <col min="2" max="2" width="42.57421875" style="85" customWidth="1"/>
    <col min="3" max="3" width="6.8515625" style="85" customWidth="1"/>
    <col min="4" max="4" width="14.7109375" style="85" customWidth="1"/>
    <col min="5" max="5" width="8.421875" style="85" customWidth="1"/>
    <col min="6" max="6" width="11.140625" style="85" customWidth="1"/>
    <col min="7" max="16384" width="9.140625" style="85" customWidth="1"/>
  </cols>
  <sheetData>
    <row r="1" spans="3:6" ht="12.75">
      <c r="C1" s="186" t="s">
        <v>62</v>
      </c>
      <c r="D1" s="186"/>
      <c r="E1" s="186"/>
      <c r="F1" s="186"/>
    </row>
    <row r="2" spans="1:6" ht="15.75">
      <c r="A2" s="187" t="s">
        <v>20</v>
      </c>
      <c r="B2" s="188" t="s">
        <v>257</v>
      </c>
      <c r="C2" s="188"/>
      <c r="D2" s="188"/>
      <c r="E2" s="188"/>
      <c r="F2" s="188"/>
    </row>
    <row r="3" spans="1:6" ht="12.75" customHeight="1">
      <c r="A3" s="187"/>
      <c r="B3" s="174" t="s">
        <v>0</v>
      </c>
      <c r="C3" s="173" t="s">
        <v>21</v>
      </c>
      <c r="D3" s="173" t="s">
        <v>64</v>
      </c>
      <c r="E3" s="173" t="s">
        <v>22</v>
      </c>
      <c r="F3" s="183" t="s">
        <v>236</v>
      </c>
    </row>
    <row r="4" spans="1:6" ht="12.75">
      <c r="A4" s="187"/>
      <c r="B4" s="174"/>
      <c r="C4" s="173"/>
      <c r="D4" s="173"/>
      <c r="E4" s="173"/>
      <c r="F4" s="183"/>
    </row>
    <row r="5" spans="1:6" ht="12.75">
      <c r="A5" s="86">
        <v>1</v>
      </c>
      <c r="B5" s="39" t="s">
        <v>2</v>
      </c>
      <c r="C5" s="87" t="s">
        <v>11</v>
      </c>
      <c r="D5" s="87">
        <v>114</v>
      </c>
      <c r="E5" s="88"/>
      <c r="F5" s="89">
        <f>SUM(D5*E5)</f>
        <v>0</v>
      </c>
    </row>
    <row r="6" spans="1:6" ht="12.75">
      <c r="A6" s="86">
        <v>2</v>
      </c>
      <c r="B6" s="39" t="s">
        <v>3</v>
      </c>
      <c r="C6" s="87" t="s">
        <v>11</v>
      </c>
      <c r="D6" s="87">
        <v>280</v>
      </c>
      <c r="E6" s="88"/>
      <c r="F6" s="89">
        <f aca="true" t="shared" si="0" ref="F6:F58">SUM(D6*E6)</f>
        <v>0</v>
      </c>
    </row>
    <row r="7" spans="1:6" ht="12.75">
      <c r="A7" s="86">
        <v>3</v>
      </c>
      <c r="B7" s="39" t="s">
        <v>305</v>
      </c>
      <c r="C7" s="87" t="s">
        <v>11</v>
      </c>
      <c r="D7" s="87">
        <v>10</v>
      </c>
      <c r="E7" s="88"/>
      <c r="F7" s="89">
        <f t="shared" si="0"/>
        <v>0</v>
      </c>
    </row>
    <row r="8" spans="1:6" ht="12.75">
      <c r="A8" s="86">
        <v>4</v>
      </c>
      <c r="B8" s="39" t="s">
        <v>94</v>
      </c>
      <c r="C8" s="87" t="s">
        <v>11</v>
      </c>
      <c r="D8" s="87">
        <v>30</v>
      </c>
      <c r="E8" s="88"/>
      <c r="F8" s="89">
        <f t="shared" si="0"/>
        <v>0</v>
      </c>
    </row>
    <row r="9" spans="1:6" ht="12.75">
      <c r="A9" s="86">
        <v>5</v>
      </c>
      <c r="B9" s="39" t="s">
        <v>95</v>
      </c>
      <c r="C9" s="87" t="s">
        <v>11</v>
      </c>
      <c r="D9" s="87">
        <v>69</v>
      </c>
      <c r="E9" s="88"/>
      <c r="F9" s="89">
        <f t="shared" si="0"/>
        <v>0</v>
      </c>
    </row>
    <row r="10" spans="1:6" ht="12.75">
      <c r="A10" s="86">
        <v>6</v>
      </c>
      <c r="B10" s="39" t="s">
        <v>96</v>
      </c>
      <c r="C10" s="87" t="s">
        <v>11</v>
      </c>
      <c r="D10" s="87">
        <v>229</v>
      </c>
      <c r="E10" s="88"/>
      <c r="F10" s="89">
        <f t="shared" si="0"/>
        <v>0</v>
      </c>
    </row>
    <row r="11" spans="1:6" ht="12.75">
      <c r="A11" s="86">
        <v>7</v>
      </c>
      <c r="B11" s="90" t="s">
        <v>97</v>
      </c>
      <c r="C11" s="46" t="s">
        <v>11</v>
      </c>
      <c r="D11" s="91">
        <v>1121</v>
      </c>
      <c r="E11" s="88"/>
      <c r="F11" s="89">
        <f t="shared" si="0"/>
        <v>0</v>
      </c>
    </row>
    <row r="12" spans="1:6" ht="12.75">
      <c r="A12" s="86">
        <v>8</v>
      </c>
      <c r="B12" s="90" t="s">
        <v>98</v>
      </c>
      <c r="C12" s="46" t="s">
        <v>11</v>
      </c>
      <c r="D12" s="91">
        <v>290</v>
      </c>
      <c r="E12" s="88"/>
      <c r="F12" s="89">
        <f t="shared" si="0"/>
        <v>0</v>
      </c>
    </row>
    <row r="13" spans="1:6" ht="12.75">
      <c r="A13" s="86">
        <v>9</v>
      </c>
      <c r="B13" s="90" t="s">
        <v>99</v>
      </c>
      <c r="C13" s="46" t="s">
        <v>11</v>
      </c>
      <c r="D13" s="91">
        <v>104</v>
      </c>
      <c r="E13" s="88"/>
      <c r="F13" s="89">
        <f t="shared" si="0"/>
        <v>0</v>
      </c>
    </row>
    <row r="14" spans="1:6" ht="12.75">
      <c r="A14" s="86">
        <v>10</v>
      </c>
      <c r="B14" s="90" t="s">
        <v>100</v>
      </c>
      <c r="C14" s="46" t="s">
        <v>11</v>
      </c>
      <c r="D14" s="91">
        <v>84</v>
      </c>
      <c r="E14" s="88"/>
      <c r="F14" s="89">
        <f t="shared" si="0"/>
        <v>0</v>
      </c>
    </row>
    <row r="15" spans="1:6" ht="25.5">
      <c r="A15" s="86">
        <v>11</v>
      </c>
      <c r="B15" s="90" t="s">
        <v>174</v>
      </c>
      <c r="C15" s="46" t="s">
        <v>11</v>
      </c>
      <c r="D15" s="91">
        <v>21</v>
      </c>
      <c r="E15" s="88"/>
      <c r="F15" s="89">
        <f t="shared" si="0"/>
        <v>0</v>
      </c>
    </row>
    <row r="16" spans="1:6" ht="25.5">
      <c r="A16" s="86">
        <v>12</v>
      </c>
      <c r="B16" s="90" t="s">
        <v>175</v>
      </c>
      <c r="C16" s="46" t="s">
        <v>11</v>
      </c>
      <c r="D16" s="91">
        <v>10</v>
      </c>
      <c r="E16" s="88"/>
      <c r="F16" s="89">
        <f t="shared" si="0"/>
        <v>0</v>
      </c>
    </row>
    <row r="17" spans="1:6" ht="25.5">
      <c r="A17" s="86">
        <v>13</v>
      </c>
      <c r="B17" s="90" t="s">
        <v>176</v>
      </c>
      <c r="C17" s="46" t="s">
        <v>11</v>
      </c>
      <c r="D17" s="91">
        <v>11</v>
      </c>
      <c r="E17" s="88"/>
      <c r="F17" s="89">
        <f t="shared" si="0"/>
        <v>0</v>
      </c>
    </row>
    <row r="18" spans="1:6" ht="25.5">
      <c r="A18" s="86">
        <v>14</v>
      </c>
      <c r="B18" s="90" t="s">
        <v>177</v>
      </c>
      <c r="C18" s="46" t="s">
        <v>11</v>
      </c>
      <c r="D18" s="91">
        <v>10</v>
      </c>
      <c r="E18" s="88"/>
      <c r="F18" s="89">
        <f t="shared" si="0"/>
        <v>0</v>
      </c>
    </row>
    <row r="19" spans="1:6" ht="25.5">
      <c r="A19" s="86">
        <v>15</v>
      </c>
      <c r="B19" s="39" t="s">
        <v>215</v>
      </c>
      <c r="C19" s="87" t="s">
        <v>11</v>
      </c>
      <c r="D19" s="91">
        <v>10</v>
      </c>
      <c r="E19" s="88"/>
      <c r="F19" s="89">
        <f t="shared" si="0"/>
        <v>0</v>
      </c>
    </row>
    <row r="20" spans="1:6" ht="25.5">
      <c r="A20" s="86">
        <v>16</v>
      </c>
      <c r="B20" s="39" t="s">
        <v>178</v>
      </c>
      <c r="C20" s="87" t="s">
        <v>11</v>
      </c>
      <c r="D20" s="87">
        <v>12</v>
      </c>
      <c r="E20" s="92"/>
      <c r="F20" s="89">
        <f t="shared" si="0"/>
        <v>0</v>
      </c>
    </row>
    <row r="21" spans="1:6" ht="25.5">
      <c r="A21" s="86">
        <v>17</v>
      </c>
      <c r="B21" s="39" t="s">
        <v>42</v>
      </c>
      <c r="C21" s="87" t="s">
        <v>11</v>
      </c>
      <c r="D21" s="87">
        <v>5</v>
      </c>
      <c r="E21" s="92"/>
      <c r="F21" s="89">
        <f t="shared" si="0"/>
        <v>0</v>
      </c>
    </row>
    <row r="22" spans="1:6" ht="25.5">
      <c r="A22" s="86">
        <v>18</v>
      </c>
      <c r="B22" s="39" t="s">
        <v>179</v>
      </c>
      <c r="C22" s="87" t="s">
        <v>11</v>
      </c>
      <c r="D22" s="87">
        <v>3</v>
      </c>
      <c r="E22" s="92"/>
      <c r="F22" s="89">
        <f t="shared" si="0"/>
        <v>0</v>
      </c>
    </row>
    <row r="23" spans="1:6" ht="25.5">
      <c r="A23" s="86">
        <v>19</v>
      </c>
      <c r="B23" s="39" t="s">
        <v>180</v>
      </c>
      <c r="C23" s="87" t="s">
        <v>11</v>
      </c>
      <c r="D23" s="87">
        <v>1</v>
      </c>
      <c r="E23" s="92"/>
      <c r="F23" s="89">
        <f t="shared" si="0"/>
        <v>0</v>
      </c>
    </row>
    <row r="24" spans="1:6" ht="25.5">
      <c r="A24" s="86">
        <v>20</v>
      </c>
      <c r="B24" s="39" t="s">
        <v>41</v>
      </c>
      <c r="C24" s="87" t="s">
        <v>11</v>
      </c>
      <c r="D24" s="87">
        <v>3</v>
      </c>
      <c r="E24" s="92"/>
      <c r="F24" s="89">
        <f t="shared" si="0"/>
        <v>0</v>
      </c>
    </row>
    <row r="25" spans="1:6" ht="25.5">
      <c r="A25" s="86">
        <v>21</v>
      </c>
      <c r="B25" s="39" t="s">
        <v>181</v>
      </c>
      <c r="C25" s="87" t="s">
        <v>11</v>
      </c>
      <c r="D25" s="87">
        <v>2</v>
      </c>
      <c r="E25" s="92"/>
      <c r="F25" s="89">
        <f t="shared" si="0"/>
        <v>0</v>
      </c>
    </row>
    <row r="26" spans="1:6" ht="12.75">
      <c r="A26" s="86">
        <v>22</v>
      </c>
      <c r="B26" s="39" t="s">
        <v>43</v>
      </c>
      <c r="C26" s="87" t="s">
        <v>11</v>
      </c>
      <c r="D26" s="87">
        <v>4</v>
      </c>
      <c r="E26" s="88"/>
      <c r="F26" s="89">
        <f t="shared" si="0"/>
        <v>0</v>
      </c>
    </row>
    <row r="27" spans="1:6" ht="12.75">
      <c r="A27" s="86">
        <v>23</v>
      </c>
      <c r="B27" s="39" t="s">
        <v>44</v>
      </c>
      <c r="C27" s="87" t="s">
        <v>11</v>
      </c>
      <c r="D27" s="87">
        <v>5</v>
      </c>
      <c r="E27" s="88"/>
      <c r="F27" s="89">
        <f t="shared" si="0"/>
        <v>0</v>
      </c>
    </row>
    <row r="28" spans="1:6" ht="12.75">
      <c r="A28" s="86">
        <v>24</v>
      </c>
      <c r="B28" s="39" t="s">
        <v>45</v>
      </c>
      <c r="C28" s="87" t="s">
        <v>11</v>
      </c>
      <c r="D28" s="87">
        <v>1</v>
      </c>
      <c r="E28" s="88"/>
      <c r="F28" s="89">
        <f t="shared" si="0"/>
        <v>0</v>
      </c>
    </row>
    <row r="29" spans="1:6" ht="25.5">
      <c r="A29" s="86">
        <v>25</v>
      </c>
      <c r="B29" s="39" t="s">
        <v>63</v>
      </c>
      <c r="C29" s="87" t="s">
        <v>11</v>
      </c>
      <c r="D29" s="87">
        <v>103</v>
      </c>
      <c r="E29" s="88"/>
      <c r="F29" s="89">
        <f t="shared" si="0"/>
        <v>0</v>
      </c>
    </row>
    <row r="30" spans="1:6" ht="12.75">
      <c r="A30" s="86">
        <v>26</v>
      </c>
      <c r="B30" s="39" t="s">
        <v>31</v>
      </c>
      <c r="C30" s="87" t="s">
        <v>11</v>
      </c>
      <c r="D30" s="87">
        <v>436</v>
      </c>
      <c r="E30" s="88"/>
      <c r="F30" s="89">
        <f t="shared" si="0"/>
        <v>0</v>
      </c>
    </row>
    <row r="31" spans="1:6" ht="12.75">
      <c r="A31" s="86">
        <v>27</v>
      </c>
      <c r="B31" s="39" t="s">
        <v>32</v>
      </c>
      <c r="C31" s="87" t="s">
        <v>11</v>
      </c>
      <c r="D31" s="87">
        <v>36</v>
      </c>
      <c r="E31" s="88"/>
      <c r="F31" s="89">
        <f t="shared" si="0"/>
        <v>0</v>
      </c>
    </row>
    <row r="32" spans="1:6" ht="12.75">
      <c r="A32" s="86">
        <v>28</v>
      </c>
      <c r="B32" s="39" t="s">
        <v>33</v>
      </c>
      <c r="C32" s="87" t="s">
        <v>11</v>
      </c>
      <c r="D32" s="87">
        <v>29</v>
      </c>
      <c r="E32" s="88"/>
      <c r="F32" s="89">
        <f t="shared" si="0"/>
        <v>0</v>
      </c>
    </row>
    <row r="33" spans="1:6" ht="12.75">
      <c r="A33" s="86">
        <v>29</v>
      </c>
      <c r="B33" s="39" t="s">
        <v>34</v>
      </c>
      <c r="C33" s="87" t="s">
        <v>11</v>
      </c>
      <c r="D33" s="87">
        <v>16</v>
      </c>
      <c r="E33" s="88"/>
      <c r="F33" s="89">
        <f t="shared" si="0"/>
        <v>0</v>
      </c>
    </row>
    <row r="34" spans="1:6" ht="12.75">
      <c r="A34" s="86">
        <v>30</v>
      </c>
      <c r="B34" s="39" t="s">
        <v>35</v>
      </c>
      <c r="C34" s="87" t="s">
        <v>11</v>
      </c>
      <c r="D34" s="87">
        <v>40</v>
      </c>
      <c r="E34" s="88"/>
      <c r="F34" s="89">
        <f t="shared" si="0"/>
        <v>0</v>
      </c>
    </row>
    <row r="35" spans="1:6" ht="12.75">
      <c r="A35" s="86">
        <v>31</v>
      </c>
      <c r="B35" s="39" t="s">
        <v>36</v>
      </c>
      <c r="C35" s="87" t="s">
        <v>11</v>
      </c>
      <c r="D35" s="87">
        <v>9</v>
      </c>
      <c r="E35" s="88"/>
      <c r="F35" s="89">
        <f t="shared" si="0"/>
        <v>0</v>
      </c>
    </row>
    <row r="36" spans="1:6" ht="12.75">
      <c r="A36" s="86">
        <v>32</v>
      </c>
      <c r="B36" s="39" t="s">
        <v>37</v>
      </c>
      <c r="C36" s="87" t="s">
        <v>11</v>
      </c>
      <c r="D36" s="87">
        <v>22</v>
      </c>
      <c r="E36" s="88"/>
      <c r="F36" s="89">
        <f t="shared" si="0"/>
        <v>0</v>
      </c>
    </row>
    <row r="37" spans="1:6" ht="12.75">
      <c r="A37" s="86">
        <v>33</v>
      </c>
      <c r="B37" s="39" t="s">
        <v>38</v>
      </c>
      <c r="C37" s="87" t="s">
        <v>11</v>
      </c>
      <c r="D37" s="87">
        <v>23</v>
      </c>
      <c r="E37" s="88"/>
      <c r="F37" s="89">
        <f t="shared" si="0"/>
        <v>0</v>
      </c>
    </row>
    <row r="38" spans="1:6" ht="12.75">
      <c r="A38" s="86">
        <v>34</v>
      </c>
      <c r="B38" s="39" t="s">
        <v>39</v>
      </c>
      <c r="C38" s="87" t="s">
        <v>11</v>
      </c>
      <c r="D38" s="87">
        <v>31</v>
      </c>
      <c r="E38" s="88"/>
      <c r="F38" s="89">
        <f t="shared" si="0"/>
        <v>0</v>
      </c>
    </row>
    <row r="39" spans="1:6" ht="12.75">
      <c r="A39" s="86">
        <v>35</v>
      </c>
      <c r="B39" s="39" t="s">
        <v>182</v>
      </c>
      <c r="C39" s="87" t="s">
        <v>11</v>
      </c>
      <c r="D39" s="87">
        <v>3</v>
      </c>
      <c r="E39" s="88"/>
      <c r="F39" s="89">
        <f t="shared" si="0"/>
        <v>0</v>
      </c>
    </row>
    <row r="40" spans="1:6" ht="12.75">
      <c r="A40" s="86">
        <v>36</v>
      </c>
      <c r="B40" s="39" t="s">
        <v>183</v>
      </c>
      <c r="C40" s="87" t="s">
        <v>11</v>
      </c>
      <c r="D40" s="87">
        <v>3</v>
      </c>
      <c r="E40" s="88"/>
      <c r="F40" s="89">
        <f t="shared" si="0"/>
        <v>0</v>
      </c>
    </row>
    <row r="41" spans="1:6" ht="12.75">
      <c r="A41" s="86">
        <v>37</v>
      </c>
      <c r="B41" s="39" t="s">
        <v>184</v>
      </c>
      <c r="C41" s="87" t="s">
        <v>11</v>
      </c>
      <c r="D41" s="87">
        <v>3</v>
      </c>
      <c r="E41" s="88"/>
      <c r="F41" s="89">
        <f t="shared" si="0"/>
        <v>0</v>
      </c>
    </row>
    <row r="42" spans="1:6" ht="12.75">
      <c r="A42" s="86">
        <v>38</v>
      </c>
      <c r="B42" s="39" t="s">
        <v>7</v>
      </c>
      <c r="C42" s="87" t="s">
        <v>11</v>
      </c>
      <c r="D42" s="87">
        <v>336</v>
      </c>
      <c r="E42" s="88"/>
      <c r="F42" s="89">
        <f t="shared" si="0"/>
        <v>0</v>
      </c>
    </row>
    <row r="43" spans="1:6" ht="12.75">
      <c r="A43" s="86">
        <v>39</v>
      </c>
      <c r="B43" s="39" t="s">
        <v>8</v>
      </c>
      <c r="C43" s="87" t="s">
        <v>11</v>
      </c>
      <c r="D43" s="87">
        <v>10</v>
      </c>
      <c r="E43" s="88"/>
      <c r="F43" s="89">
        <f t="shared" si="0"/>
        <v>0</v>
      </c>
    </row>
    <row r="44" spans="1:6" ht="51">
      <c r="A44" s="86">
        <v>40</v>
      </c>
      <c r="B44" s="16" t="s">
        <v>202</v>
      </c>
      <c r="C44" s="87" t="s">
        <v>11</v>
      </c>
      <c r="D44" s="87">
        <v>4288</v>
      </c>
      <c r="E44" s="88"/>
      <c r="F44" s="89">
        <f t="shared" si="0"/>
        <v>0</v>
      </c>
    </row>
    <row r="45" spans="1:6" ht="38.25">
      <c r="A45" s="86">
        <v>41</v>
      </c>
      <c r="B45" s="16" t="s">
        <v>203</v>
      </c>
      <c r="C45" s="94"/>
      <c r="D45" s="94">
        <v>151</v>
      </c>
      <c r="E45" s="95"/>
      <c r="F45" s="89">
        <f t="shared" si="0"/>
        <v>0</v>
      </c>
    </row>
    <row r="46" spans="1:6" ht="25.5">
      <c r="A46" s="86">
        <v>42</v>
      </c>
      <c r="B46" s="93" t="s">
        <v>30</v>
      </c>
      <c r="C46" s="94" t="s">
        <v>11</v>
      </c>
      <c r="D46" s="94">
        <v>52</v>
      </c>
      <c r="E46" s="95"/>
      <c r="F46" s="89">
        <f t="shared" si="0"/>
        <v>0</v>
      </c>
    </row>
    <row r="47" spans="1:6" ht="12.75">
      <c r="A47" s="86">
        <v>43</v>
      </c>
      <c r="B47" s="24" t="s">
        <v>185</v>
      </c>
      <c r="C47" s="96" t="s">
        <v>11</v>
      </c>
      <c r="D47" s="96">
        <v>10</v>
      </c>
      <c r="E47" s="97"/>
      <c r="F47" s="89">
        <f t="shared" si="0"/>
        <v>0</v>
      </c>
    </row>
    <row r="48" spans="1:6" ht="12.75">
      <c r="A48" s="86">
        <v>44</v>
      </c>
      <c r="B48" s="24" t="s">
        <v>186</v>
      </c>
      <c r="C48" s="96" t="s">
        <v>11</v>
      </c>
      <c r="D48" s="96">
        <v>10</v>
      </c>
      <c r="E48" s="97"/>
      <c r="F48" s="89">
        <f t="shared" si="0"/>
        <v>0</v>
      </c>
    </row>
    <row r="49" spans="1:6" ht="12.75">
      <c r="A49" s="86">
        <v>45</v>
      </c>
      <c r="B49" s="24" t="s">
        <v>187</v>
      </c>
      <c r="C49" s="96" t="s">
        <v>11</v>
      </c>
      <c r="D49" s="96">
        <v>10</v>
      </c>
      <c r="E49" s="97"/>
      <c r="F49" s="89">
        <f t="shared" si="0"/>
        <v>0</v>
      </c>
    </row>
    <row r="50" spans="1:6" ht="25.5">
      <c r="A50" s="86">
        <v>46</v>
      </c>
      <c r="B50" s="16" t="s">
        <v>205</v>
      </c>
      <c r="C50" s="96" t="s">
        <v>11</v>
      </c>
      <c r="D50" s="96">
        <v>2</v>
      </c>
      <c r="E50" s="97"/>
      <c r="F50" s="89">
        <f t="shared" si="0"/>
        <v>0</v>
      </c>
    </row>
    <row r="51" spans="1:6" ht="38.25">
      <c r="A51" s="86">
        <v>47</v>
      </c>
      <c r="B51" s="16" t="s">
        <v>206</v>
      </c>
      <c r="C51" s="96" t="s">
        <v>11</v>
      </c>
      <c r="D51" s="96">
        <v>2</v>
      </c>
      <c r="E51" s="97"/>
      <c r="F51" s="89">
        <f t="shared" si="0"/>
        <v>0</v>
      </c>
    </row>
    <row r="52" spans="1:6" ht="38.25">
      <c r="A52" s="86">
        <v>48</v>
      </c>
      <c r="B52" s="16" t="s">
        <v>306</v>
      </c>
      <c r="C52" s="96" t="s">
        <v>11</v>
      </c>
      <c r="D52" s="96">
        <v>4</v>
      </c>
      <c r="E52" s="97"/>
      <c r="F52" s="89">
        <f t="shared" si="0"/>
        <v>0</v>
      </c>
    </row>
    <row r="53" spans="1:6" ht="38.25">
      <c r="A53" s="86">
        <v>49</v>
      </c>
      <c r="B53" s="16" t="s">
        <v>307</v>
      </c>
      <c r="C53" s="96"/>
      <c r="D53" s="96">
        <v>5</v>
      </c>
      <c r="E53" s="97"/>
      <c r="F53" s="89">
        <f t="shared" si="0"/>
        <v>0</v>
      </c>
    </row>
    <row r="54" spans="1:6" ht="38.25">
      <c r="A54" s="86">
        <v>50</v>
      </c>
      <c r="B54" s="16" t="s">
        <v>308</v>
      </c>
      <c r="C54" s="96"/>
      <c r="D54" s="96">
        <v>1</v>
      </c>
      <c r="E54" s="97"/>
      <c r="F54" s="89">
        <f t="shared" si="0"/>
        <v>0</v>
      </c>
    </row>
    <row r="55" spans="1:6" ht="38.25">
      <c r="A55" s="86">
        <v>51</v>
      </c>
      <c r="B55" s="16" t="s">
        <v>309</v>
      </c>
      <c r="C55" s="96"/>
      <c r="D55" s="96">
        <v>1</v>
      </c>
      <c r="E55" s="97"/>
      <c r="F55" s="89">
        <f t="shared" si="0"/>
        <v>0</v>
      </c>
    </row>
    <row r="56" spans="1:6" ht="38.25">
      <c r="A56" s="86">
        <v>52</v>
      </c>
      <c r="B56" s="16" t="s">
        <v>310</v>
      </c>
      <c r="C56" s="96"/>
      <c r="D56" s="96">
        <v>2</v>
      </c>
      <c r="E56" s="97"/>
      <c r="F56" s="89">
        <f t="shared" si="0"/>
        <v>0</v>
      </c>
    </row>
    <row r="57" spans="1:6" ht="38.25">
      <c r="A57" s="86">
        <v>53</v>
      </c>
      <c r="B57" s="16" t="s">
        <v>311</v>
      </c>
      <c r="C57" s="96"/>
      <c r="D57" s="96">
        <v>4</v>
      </c>
      <c r="E57" s="97"/>
      <c r="F57" s="89">
        <f t="shared" si="0"/>
        <v>0</v>
      </c>
    </row>
    <row r="58" spans="1:6" ht="12.75">
      <c r="A58" s="86">
        <v>54</v>
      </c>
      <c r="B58" s="16" t="s">
        <v>216</v>
      </c>
      <c r="C58" s="96" t="s">
        <v>11</v>
      </c>
      <c r="D58" s="96">
        <v>136</v>
      </c>
      <c r="E58" s="97"/>
      <c r="F58" s="89">
        <f t="shared" si="0"/>
        <v>0</v>
      </c>
    </row>
    <row r="59" spans="1:6" ht="12.75">
      <c r="A59" s="98"/>
      <c r="B59" s="30" t="s">
        <v>340</v>
      </c>
      <c r="C59" s="98"/>
      <c r="D59" s="99"/>
      <c r="E59" s="98"/>
      <c r="F59" s="100">
        <f>SUM(F5:F58)</f>
        <v>0</v>
      </c>
    </row>
    <row r="60" spans="1:5" ht="12.75">
      <c r="A60" s="101"/>
      <c r="B60" s="101"/>
      <c r="E60" s="102"/>
    </row>
    <row r="61" ht="12.75">
      <c r="E61" s="102"/>
    </row>
    <row r="62" ht="12.75">
      <c r="E62" s="102"/>
    </row>
    <row r="63" ht="12.75">
      <c r="E63" s="102"/>
    </row>
    <row r="64" ht="12.75">
      <c r="E64" s="102"/>
    </row>
    <row r="65" ht="12.75">
      <c r="E65" s="102"/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0.5905511811023623" bottom="0.3937007874015748" header="0.22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="120" zoomScaleNormal="120" zoomScalePageLayoutView="0" workbookViewId="0" topLeftCell="A10">
      <selection activeCell="F23" sqref="F23"/>
    </sheetView>
  </sheetViews>
  <sheetFormatPr defaultColWidth="9.140625" defaultRowHeight="12.75"/>
  <cols>
    <col min="1" max="1" width="3.8515625" style="110" customWidth="1"/>
    <col min="2" max="2" width="42.8515625" style="110" customWidth="1"/>
    <col min="3" max="3" width="7.28125" style="110" customWidth="1"/>
    <col min="4" max="4" width="15.28125" style="110" customWidth="1"/>
    <col min="5" max="5" width="8.140625" style="110" customWidth="1"/>
    <col min="6" max="6" width="9.421875" style="110" customWidth="1"/>
    <col min="7" max="16384" width="9.140625" style="110" customWidth="1"/>
  </cols>
  <sheetData>
    <row r="1" spans="3:6" ht="12.75">
      <c r="C1" s="189" t="s">
        <v>62</v>
      </c>
      <c r="D1" s="189"/>
      <c r="E1" s="189"/>
      <c r="F1" s="189"/>
    </row>
    <row r="2" spans="1:6" ht="12.75">
      <c r="A2" s="190" t="s">
        <v>20</v>
      </c>
      <c r="B2" s="191" t="s">
        <v>258</v>
      </c>
      <c r="C2" s="191"/>
      <c r="D2" s="191"/>
      <c r="E2" s="191"/>
      <c r="F2" s="191"/>
    </row>
    <row r="3" spans="1:6" ht="12.75" customHeight="1">
      <c r="A3" s="190"/>
      <c r="B3" s="174" t="s">
        <v>0</v>
      </c>
      <c r="C3" s="173" t="s">
        <v>21</v>
      </c>
      <c r="D3" s="173" t="s">
        <v>64</v>
      </c>
      <c r="E3" s="173" t="s">
        <v>22</v>
      </c>
      <c r="F3" s="183" t="s">
        <v>236</v>
      </c>
    </row>
    <row r="4" spans="1:6" ht="24.75" customHeight="1">
      <c r="A4" s="190"/>
      <c r="B4" s="174"/>
      <c r="C4" s="173"/>
      <c r="D4" s="173"/>
      <c r="E4" s="173"/>
      <c r="F4" s="183"/>
    </row>
    <row r="5" spans="1:6" ht="12.75">
      <c r="A5" s="111"/>
      <c r="B5" s="36"/>
      <c r="C5" s="112"/>
      <c r="D5" s="112"/>
      <c r="E5" s="112"/>
      <c r="F5" s="112"/>
    </row>
    <row r="6" spans="1:6" ht="143.25" customHeight="1">
      <c r="A6" s="108">
        <v>1</v>
      </c>
      <c r="B6" s="109" t="s">
        <v>217</v>
      </c>
      <c r="C6" s="104" t="s">
        <v>218</v>
      </c>
      <c r="D6" s="105">
        <v>7347</v>
      </c>
      <c r="E6" s="113"/>
      <c r="F6" s="114">
        <f>SUM(D6*E6)</f>
        <v>0</v>
      </c>
    </row>
    <row r="7" spans="1:6" ht="150.75" customHeight="1">
      <c r="A7" s="108">
        <v>2</v>
      </c>
      <c r="B7" s="109" t="s">
        <v>219</v>
      </c>
      <c r="C7" s="104" t="s">
        <v>218</v>
      </c>
      <c r="D7" s="105">
        <v>500</v>
      </c>
      <c r="E7" s="113"/>
      <c r="F7" s="114">
        <f aca="true" t="shared" si="0" ref="F7:F21">SUM(D7*E7)</f>
        <v>0</v>
      </c>
    </row>
    <row r="8" spans="1:6" ht="171.75" customHeight="1">
      <c r="A8" s="108">
        <v>3</v>
      </c>
      <c r="B8" s="109" t="s">
        <v>220</v>
      </c>
      <c r="C8" s="104" t="s">
        <v>218</v>
      </c>
      <c r="D8" s="105">
        <v>500</v>
      </c>
      <c r="E8" s="113"/>
      <c r="F8" s="114">
        <f t="shared" si="0"/>
        <v>0</v>
      </c>
    </row>
    <row r="9" spans="1:6" ht="166.5" customHeight="1">
      <c r="A9" s="108">
        <v>4</v>
      </c>
      <c r="B9" s="103" t="s">
        <v>221</v>
      </c>
      <c r="C9" s="104" t="s">
        <v>218</v>
      </c>
      <c r="D9" s="104">
        <v>500</v>
      </c>
      <c r="E9" s="113"/>
      <c r="F9" s="114">
        <f t="shared" si="0"/>
        <v>0</v>
      </c>
    </row>
    <row r="10" spans="1:6" ht="60.75" customHeight="1">
      <c r="A10" s="108">
        <v>5</v>
      </c>
      <c r="B10" s="106" t="s">
        <v>222</v>
      </c>
      <c r="C10" s="104" t="s">
        <v>218</v>
      </c>
      <c r="D10" s="107">
        <v>500</v>
      </c>
      <c r="E10" s="113"/>
      <c r="F10" s="114">
        <f t="shared" si="0"/>
        <v>0</v>
      </c>
    </row>
    <row r="11" spans="1:6" ht="54" customHeight="1">
      <c r="A11" s="108">
        <v>6</v>
      </c>
      <c r="B11" s="106" t="s">
        <v>223</v>
      </c>
      <c r="C11" s="104" t="s">
        <v>218</v>
      </c>
      <c r="D11" s="107">
        <v>500</v>
      </c>
      <c r="E11" s="113"/>
      <c r="F11" s="114">
        <f t="shared" si="0"/>
        <v>0</v>
      </c>
    </row>
    <row r="12" spans="1:6" ht="51">
      <c r="A12" s="108">
        <v>7</v>
      </c>
      <c r="B12" s="106" t="s">
        <v>224</v>
      </c>
      <c r="C12" s="104" t="s">
        <v>218</v>
      </c>
      <c r="D12" s="107">
        <v>500</v>
      </c>
      <c r="E12" s="113"/>
      <c r="F12" s="114">
        <f t="shared" si="0"/>
        <v>0</v>
      </c>
    </row>
    <row r="13" spans="1:6" ht="63.75">
      <c r="A13" s="108">
        <v>8</v>
      </c>
      <c r="B13" s="103" t="s">
        <v>312</v>
      </c>
      <c r="C13" s="104" t="s">
        <v>218</v>
      </c>
      <c r="D13" s="105">
        <v>110566</v>
      </c>
      <c r="E13" s="115"/>
      <c r="F13" s="114">
        <f t="shared" si="0"/>
        <v>0</v>
      </c>
    </row>
    <row r="14" spans="1:6" ht="25.5" customHeight="1">
      <c r="A14" s="108">
        <v>9</v>
      </c>
      <c r="B14" s="103" t="s">
        <v>225</v>
      </c>
      <c r="C14" s="104" t="s">
        <v>218</v>
      </c>
      <c r="D14" s="105">
        <v>10310</v>
      </c>
      <c r="E14" s="115"/>
      <c r="F14" s="114">
        <f t="shared" si="0"/>
        <v>0</v>
      </c>
    </row>
    <row r="15" spans="1:6" s="85" customFormat="1" ht="25.5">
      <c r="A15" s="108">
        <v>10</v>
      </c>
      <c r="B15" s="116" t="s">
        <v>226</v>
      </c>
      <c r="C15" s="117" t="s">
        <v>14</v>
      </c>
      <c r="D15" s="117">
        <v>7375</v>
      </c>
      <c r="E15" s="98"/>
      <c r="F15" s="114">
        <f t="shared" si="0"/>
        <v>0</v>
      </c>
    </row>
    <row r="16" spans="1:6" ht="21.75" customHeight="1">
      <c r="A16" s="108">
        <v>11</v>
      </c>
      <c r="B16" s="116" t="s">
        <v>230</v>
      </c>
      <c r="C16" s="104" t="s">
        <v>11</v>
      </c>
      <c r="D16" s="117">
        <v>5356</v>
      </c>
      <c r="E16" s="98"/>
      <c r="F16" s="114">
        <f t="shared" si="0"/>
        <v>0</v>
      </c>
    </row>
    <row r="17" spans="1:6" ht="25.5">
      <c r="A17" s="108">
        <v>12</v>
      </c>
      <c r="B17" s="116" t="s">
        <v>227</v>
      </c>
      <c r="C17" s="104" t="s">
        <v>11</v>
      </c>
      <c r="D17" s="117">
        <v>20</v>
      </c>
      <c r="E17" s="98"/>
      <c r="F17" s="114">
        <f t="shared" si="0"/>
        <v>0</v>
      </c>
    </row>
    <row r="18" spans="1:6" ht="25.5">
      <c r="A18" s="108">
        <v>13</v>
      </c>
      <c r="B18" s="116" t="s">
        <v>228</v>
      </c>
      <c r="C18" s="104" t="s">
        <v>11</v>
      </c>
      <c r="D18" s="117">
        <v>20</v>
      </c>
      <c r="E18" s="98"/>
      <c r="F18" s="114">
        <f t="shared" si="0"/>
        <v>0</v>
      </c>
    </row>
    <row r="19" spans="1:6" ht="18.75" customHeight="1">
      <c r="A19" s="108">
        <v>14</v>
      </c>
      <c r="B19" s="116" t="s">
        <v>231</v>
      </c>
      <c r="C19" s="104" t="s">
        <v>11</v>
      </c>
      <c r="D19" s="117">
        <v>510</v>
      </c>
      <c r="E19" s="98"/>
      <c r="F19" s="114">
        <f t="shared" si="0"/>
        <v>0</v>
      </c>
    </row>
    <row r="20" spans="1:6" ht="18.75" customHeight="1">
      <c r="A20" s="108">
        <v>15</v>
      </c>
      <c r="B20" s="116" t="s">
        <v>313</v>
      </c>
      <c r="C20" s="104" t="s">
        <v>11</v>
      </c>
      <c r="D20" s="117">
        <v>100</v>
      </c>
      <c r="E20" s="98"/>
      <c r="F20" s="114">
        <f t="shared" si="0"/>
        <v>0</v>
      </c>
    </row>
    <row r="21" spans="1:6" ht="22.5" customHeight="1">
      <c r="A21" s="108">
        <v>16</v>
      </c>
      <c r="B21" s="116" t="s">
        <v>229</v>
      </c>
      <c r="C21" s="104" t="s">
        <v>11</v>
      </c>
      <c r="D21" s="117">
        <v>20</v>
      </c>
      <c r="E21" s="98"/>
      <c r="F21" s="114">
        <f t="shared" si="0"/>
        <v>0</v>
      </c>
    </row>
    <row r="22" spans="1:6" ht="12.75">
      <c r="A22" s="98"/>
      <c r="B22" s="30" t="s">
        <v>340</v>
      </c>
      <c r="C22" s="98"/>
      <c r="D22" s="99"/>
      <c r="E22" s="98"/>
      <c r="F22" s="100">
        <f>SUM(F6:F21)</f>
        <v>0</v>
      </c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="120" zoomScaleNormal="120" zoomScalePageLayoutView="0" workbookViewId="0" topLeftCell="A1">
      <selection activeCell="F16" sqref="F16"/>
    </sheetView>
  </sheetViews>
  <sheetFormatPr defaultColWidth="9.140625" defaultRowHeight="12.75"/>
  <cols>
    <col min="1" max="1" width="3.28125" style="13" customWidth="1"/>
    <col min="2" max="2" width="41.421875" style="13" customWidth="1"/>
    <col min="3" max="3" width="8.421875" style="13" customWidth="1"/>
    <col min="4" max="4" width="13.421875" style="13" customWidth="1"/>
    <col min="5" max="5" width="8.8515625" style="13" customWidth="1"/>
    <col min="6" max="16384" width="9.140625" style="13" customWidth="1"/>
  </cols>
  <sheetData>
    <row r="1" spans="3:6" ht="12.75">
      <c r="C1" s="192" t="s">
        <v>62</v>
      </c>
      <c r="D1" s="192"/>
      <c r="E1" s="192"/>
      <c r="F1" s="192"/>
    </row>
    <row r="2" spans="1:6" ht="15.75">
      <c r="A2" s="193" t="s">
        <v>20</v>
      </c>
      <c r="B2" s="194" t="s">
        <v>107</v>
      </c>
      <c r="C2" s="194"/>
      <c r="D2" s="194"/>
      <c r="E2" s="194"/>
      <c r="F2" s="194"/>
    </row>
    <row r="3" spans="1:6" ht="12.75" customHeight="1">
      <c r="A3" s="193"/>
      <c r="B3" s="179" t="s">
        <v>0</v>
      </c>
      <c r="C3" s="178" t="s">
        <v>21</v>
      </c>
      <c r="D3" s="178" t="s">
        <v>64</v>
      </c>
      <c r="E3" s="178" t="s">
        <v>22</v>
      </c>
      <c r="F3" s="183" t="s">
        <v>236</v>
      </c>
    </row>
    <row r="4" spans="1:6" ht="24.75" customHeight="1">
      <c r="A4" s="193"/>
      <c r="B4" s="179"/>
      <c r="C4" s="178"/>
      <c r="D4" s="178"/>
      <c r="E4" s="178"/>
      <c r="F4" s="183"/>
    </row>
    <row r="5" spans="1:6" s="21" customFormat="1" ht="12.75">
      <c r="A5" s="55">
        <v>1</v>
      </c>
      <c r="B5" s="24" t="s">
        <v>314</v>
      </c>
      <c r="C5" s="47" t="s">
        <v>315</v>
      </c>
      <c r="D5" s="47">
        <v>120000</v>
      </c>
      <c r="E5" s="119"/>
      <c r="F5" s="69">
        <f>SUM(D5*E5)</f>
        <v>0</v>
      </c>
    </row>
    <row r="6" spans="1:6" s="21" customFormat="1" ht="12.75">
      <c r="A6" s="55">
        <v>2</v>
      </c>
      <c r="B6" s="24" t="s">
        <v>199</v>
      </c>
      <c r="C6" s="47" t="s">
        <v>11</v>
      </c>
      <c r="D6" s="47">
        <v>790</v>
      </c>
      <c r="E6" s="69"/>
      <c r="F6" s="69">
        <f aca="true" t="shared" si="0" ref="F6:F14">SUM(D6*E6)</f>
        <v>0</v>
      </c>
    </row>
    <row r="7" spans="1:6" ht="12.75">
      <c r="A7" s="55">
        <v>3</v>
      </c>
      <c r="B7" s="120" t="s">
        <v>59</v>
      </c>
      <c r="C7" s="83" t="s">
        <v>11</v>
      </c>
      <c r="D7" s="83">
        <v>5066</v>
      </c>
      <c r="E7" s="121"/>
      <c r="F7" s="69">
        <f t="shared" si="0"/>
        <v>0</v>
      </c>
    </row>
    <row r="8" spans="1:6" s="122" customFormat="1" ht="12.75">
      <c r="A8" s="55">
        <v>4</v>
      </c>
      <c r="B8" s="120" t="s">
        <v>101</v>
      </c>
      <c r="C8" s="83" t="s">
        <v>11</v>
      </c>
      <c r="D8" s="83">
        <v>434</v>
      </c>
      <c r="E8" s="29"/>
      <c r="F8" s="69">
        <f t="shared" si="0"/>
        <v>0</v>
      </c>
    </row>
    <row r="9" spans="1:6" s="122" customFormat="1" ht="27.75" customHeight="1">
      <c r="A9" s="55">
        <v>5</v>
      </c>
      <c r="B9" s="123" t="s">
        <v>316</v>
      </c>
      <c r="C9" s="83" t="s">
        <v>11</v>
      </c>
      <c r="D9" s="83">
        <v>443</v>
      </c>
      <c r="E9" s="29"/>
      <c r="F9" s="69">
        <f t="shared" si="0"/>
        <v>0</v>
      </c>
    </row>
    <row r="10" spans="1:6" s="122" customFormat="1" ht="27.75" customHeight="1">
      <c r="A10" s="55">
        <v>6</v>
      </c>
      <c r="B10" s="123" t="s">
        <v>232</v>
      </c>
      <c r="C10" s="83" t="s">
        <v>11</v>
      </c>
      <c r="D10" s="83">
        <v>3445</v>
      </c>
      <c r="E10" s="29"/>
      <c r="F10" s="69">
        <f t="shared" si="0"/>
        <v>0</v>
      </c>
    </row>
    <row r="11" spans="1:6" s="122" customFormat="1" ht="27.75" customHeight="1">
      <c r="A11" s="55">
        <v>7</v>
      </c>
      <c r="B11" s="123" t="s">
        <v>233</v>
      </c>
      <c r="C11" s="83" t="s">
        <v>11</v>
      </c>
      <c r="D11" s="83">
        <v>100</v>
      </c>
      <c r="E11" s="29"/>
      <c r="F11" s="69">
        <f t="shared" si="0"/>
        <v>0</v>
      </c>
    </row>
    <row r="12" spans="1:6" s="122" customFormat="1" ht="27.75" customHeight="1">
      <c r="A12" s="55">
        <v>8</v>
      </c>
      <c r="B12" s="123" t="s">
        <v>317</v>
      </c>
      <c r="C12" s="83" t="s">
        <v>11</v>
      </c>
      <c r="D12" s="83">
        <v>286</v>
      </c>
      <c r="E12" s="29"/>
      <c r="F12" s="69">
        <f t="shared" si="0"/>
        <v>0</v>
      </c>
    </row>
    <row r="13" spans="1:6" s="122" customFormat="1" ht="27.75" customHeight="1">
      <c r="A13" s="55">
        <v>9</v>
      </c>
      <c r="B13" s="123" t="s">
        <v>234</v>
      </c>
      <c r="C13" s="83" t="s">
        <v>11</v>
      </c>
      <c r="D13" s="83">
        <v>100</v>
      </c>
      <c r="E13" s="29"/>
      <c r="F13" s="69">
        <f t="shared" si="0"/>
        <v>0</v>
      </c>
    </row>
    <row r="14" spans="1:6" s="122" customFormat="1" ht="27.75" customHeight="1">
      <c r="A14" s="55">
        <v>10</v>
      </c>
      <c r="B14" s="123" t="s">
        <v>235</v>
      </c>
      <c r="C14" s="83" t="s">
        <v>11</v>
      </c>
      <c r="D14" s="83">
        <v>1349</v>
      </c>
      <c r="E14" s="29"/>
      <c r="F14" s="69">
        <f t="shared" si="0"/>
        <v>0</v>
      </c>
    </row>
    <row r="15" spans="1:6" s="122" customFormat="1" ht="12.75">
      <c r="A15" s="29"/>
      <c r="B15" s="30" t="s">
        <v>340</v>
      </c>
      <c r="C15" s="29"/>
      <c r="D15" s="75"/>
      <c r="E15" s="29"/>
      <c r="F15" s="84">
        <f>SUM(F5:F14)</f>
        <v>0</v>
      </c>
    </row>
    <row r="16" s="122" customFormat="1" ht="12.75"/>
    <row r="17" s="122" customFormat="1" ht="12.75"/>
    <row r="18" s="122" customFormat="1" ht="12.75"/>
    <row r="19" s="122" customFormat="1" ht="12.75"/>
    <row r="20" s="122" customFormat="1" ht="12.75"/>
    <row r="21" s="122" customFormat="1" ht="12.75"/>
    <row r="22" s="122" customFormat="1" ht="12.75">
      <c r="C22" s="124"/>
    </row>
    <row r="23" s="122" customFormat="1" ht="12.75"/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zoomScale="120" zoomScaleNormal="120" zoomScalePageLayoutView="0" workbookViewId="0" topLeftCell="A1">
      <selection activeCell="F21" sqref="F21"/>
    </sheetView>
  </sheetViews>
  <sheetFormatPr defaultColWidth="9.140625" defaultRowHeight="12.75"/>
  <cols>
    <col min="1" max="1" width="3.57421875" style="13" customWidth="1"/>
    <col min="2" max="2" width="42.140625" style="13" customWidth="1"/>
    <col min="3" max="3" width="7.8515625" style="13" customWidth="1"/>
    <col min="4" max="4" width="12.00390625" style="13" customWidth="1"/>
    <col min="5" max="16384" width="9.140625" style="13" customWidth="1"/>
  </cols>
  <sheetData>
    <row r="1" spans="3:6" ht="12.75">
      <c r="C1" s="192" t="s">
        <v>62</v>
      </c>
      <c r="D1" s="192"/>
      <c r="E1" s="192"/>
      <c r="F1" s="192"/>
    </row>
    <row r="2" spans="1:6" ht="15.75">
      <c r="A2" s="193" t="s">
        <v>20</v>
      </c>
      <c r="B2" s="194" t="s">
        <v>108</v>
      </c>
      <c r="C2" s="194"/>
      <c r="D2" s="194"/>
      <c r="E2" s="194"/>
      <c r="F2" s="194"/>
    </row>
    <row r="3" spans="1:6" ht="12.75" customHeight="1">
      <c r="A3" s="193"/>
      <c r="B3" s="179" t="s">
        <v>0</v>
      </c>
      <c r="C3" s="178" t="s">
        <v>21</v>
      </c>
      <c r="D3" s="178" t="s">
        <v>64</v>
      </c>
      <c r="E3" s="178" t="s">
        <v>22</v>
      </c>
      <c r="F3" s="183" t="s">
        <v>236</v>
      </c>
    </row>
    <row r="4" spans="1:6" ht="24.75" customHeight="1">
      <c r="A4" s="193"/>
      <c r="B4" s="179"/>
      <c r="C4" s="178"/>
      <c r="D4" s="178"/>
      <c r="E4" s="178"/>
      <c r="F4" s="183"/>
    </row>
    <row r="5" spans="1:6" ht="12.75">
      <c r="A5" s="29"/>
      <c r="B5" s="66"/>
      <c r="C5" s="55"/>
      <c r="D5" s="55"/>
      <c r="E5" s="55"/>
      <c r="F5" s="55"/>
    </row>
    <row r="6" spans="1:6" ht="12.75">
      <c r="A6" s="29">
        <v>1</v>
      </c>
      <c r="B6" s="82" t="s">
        <v>54</v>
      </c>
      <c r="C6" s="83" t="s">
        <v>12</v>
      </c>
      <c r="D6" s="83">
        <v>6</v>
      </c>
      <c r="E6" s="84"/>
      <c r="F6" s="84">
        <f>SUM(D6*E6)</f>
        <v>0</v>
      </c>
    </row>
    <row r="7" spans="1:6" ht="12.75">
      <c r="A7" s="29">
        <v>2</v>
      </c>
      <c r="B7" s="82" t="s">
        <v>53</v>
      </c>
      <c r="C7" s="83" t="s">
        <v>12</v>
      </c>
      <c r="D7" s="83">
        <v>4</v>
      </c>
      <c r="E7" s="84"/>
      <c r="F7" s="84">
        <f aca="true" t="shared" si="0" ref="F7:F19">SUM(D7*E7)</f>
        <v>0</v>
      </c>
    </row>
    <row r="8" spans="1:6" ht="25.5">
      <c r="A8" s="29">
        <v>3</v>
      </c>
      <c r="B8" s="82" t="s">
        <v>55</v>
      </c>
      <c r="C8" s="83" t="s">
        <v>12</v>
      </c>
      <c r="D8" s="83">
        <v>11</v>
      </c>
      <c r="E8" s="84"/>
      <c r="F8" s="84">
        <f t="shared" si="0"/>
        <v>0</v>
      </c>
    </row>
    <row r="9" spans="1:6" ht="12.75">
      <c r="A9" s="29">
        <v>4</v>
      </c>
      <c r="B9" s="82" t="s">
        <v>320</v>
      </c>
      <c r="C9" s="83" t="s">
        <v>11</v>
      </c>
      <c r="D9" s="83">
        <v>12</v>
      </c>
      <c r="E9" s="84"/>
      <c r="F9" s="84">
        <f t="shared" si="0"/>
        <v>0</v>
      </c>
    </row>
    <row r="10" spans="1:6" ht="25.5">
      <c r="A10" s="29">
        <v>5</v>
      </c>
      <c r="B10" s="82" t="s">
        <v>56</v>
      </c>
      <c r="C10" s="83" t="s">
        <v>13</v>
      </c>
      <c r="D10" s="83">
        <v>30</v>
      </c>
      <c r="E10" s="84"/>
      <c r="F10" s="84">
        <f t="shared" si="0"/>
        <v>0</v>
      </c>
    </row>
    <row r="11" spans="1:6" ht="12.75">
      <c r="A11" s="29">
        <v>6</v>
      </c>
      <c r="B11" s="82" t="s">
        <v>52</v>
      </c>
      <c r="C11" s="83" t="s">
        <v>11</v>
      </c>
      <c r="D11" s="83">
        <v>10</v>
      </c>
      <c r="E11" s="84"/>
      <c r="F11" s="84">
        <f t="shared" si="0"/>
        <v>0</v>
      </c>
    </row>
    <row r="12" spans="1:6" ht="12.75">
      <c r="A12" s="29">
        <v>7</v>
      </c>
      <c r="B12" s="82" t="s">
        <v>83</v>
      </c>
      <c r="C12" s="83" t="s">
        <v>11</v>
      </c>
      <c r="D12" s="83">
        <v>9</v>
      </c>
      <c r="E12" s="84"/>
      <c r="F12" s="84">
        <f t="shared" si="0"/>
        <v>0</v>
      </c>
    </row>
    <row r="13" spans="1:6" ht="12.75">
      <c r="A13" s="29">
        <v>8</v>
      </c>
      <c r="B13" s="82" t="s">
        <v>318</v>
      </c>
      <c r="C13" s="83" t="s">
        <v>11</v>
      </c>
      <c r="D13" s="83">
        <v>4</v>
      </c>
      <c r="E13" s="84"/>
      <c r="F13" s="84">
        <f t="shared" si="0"/>
        <v>0</v>
      </c>
    </row>
    <row r="14" spans="1:6" ht="26.25" customHeight="1">
      <c r="A14" s="29">
        <v>9</v>
      </c>
      <c r="B14" s="82" t="s">
        <v>84</v>
      </c>
      <c r="C14" s="83" t="s">
        <v>11</v>
      </c>
      <c r="D14" s="83">
        <v>3</v>
      </c>
      <c r="E14" s="84"/>
      <c r="F14" s="84">
        <f t="shared" si="0"/>
        <v>0</v>
      </c>
    </row>
    <row r="15" spans="1:6" ht="12.75">
      <c r="A15" s="29">
        <v>10</v>
      </c>
      <c r="B15" s="82" t="s">
        <v>250</v>
      </c>
      <c r="C15" s="83" t="s">
        <v>11</v>
      </c>
      <c r="D15" s="125">
        <v>3</v>
      </c>
      <c r="E15" s="126"/>
      <c r="F15" s="84">
        <f t="shared" si="0"/>
        <v>0</v>
      </c>
    </row>
    <row r="16" spans="1:6" ht="12.75">
      <c r="A16" s="29">
        <v>11</v>
      </c>
      <c r="B16" s="82" t="s">
        <v>85</v>
      </c>
      <c r="C16" s="125" t="s">
        <v>11</v>
      </c>
      <c r="D16" s="125">
        <v>2</v>
      </c>
      <c r="E16" s="29"/>
      <c r="F16" s="84">
        <f t="shared" si="0"/>
        <v>0</v>
      </c>
    </row>
    <row r="17" spans="1:6" ht="12.75">
      <c r="A17" s="29">
        <v>12</v>
      </c>
      <c r="B17" s="82" t="s">
        <v>319</v>
      </c>
      <c r="C17" s="125" t="s">
        <v>11</v>
      </c>
      <c r="D17" s="125">
        <v>4</v>
      </c>
      <c r="E17" s="29"/>
      <c r="F17" s="84">
        <f t="shared" si="0"/>
        <v>0</v>
      </c>
    </row>
    <row r="18" spans="1:6" ht="12.75">
      <c r="A18" s="29">
        <v>13</v>
      </c>
      <c r="B18" s="82" t="s">
        <v>251</v>
      </c>
      <c r="C18" s="125" t="s">
        <v>11</v>
      </c>
      <c r="D18" s="125">
        <v>4</v>
      </c>
      <c r="E18" s="29"/>
      <c r="F18" s="84">
        <f t="shared" si="0"/>
        <v>0</v>
      </c>
    </row>
    <row r="19" spans="1:6" ht="12.75">
      <c r="A19" s="29">
        <v>14</v>
      </c>
      <c r="B19" s="82" t="s">
        <v>252</v>
      </c>
      <c r="C19" s="125" t="s">
        <v>11</v>
      </c>
      <c r="D19" s="125">
        <v>4</v>
      </c>
      <c r="E19" s="29"/>
      <c r="F19" s="84">
        <f t="shared" si="0"/>
        <v>0</v>
      </c>
    </row>
    <row r="20" spans="1:6" ht="12.75">
      <c r="A20" s="29"/>
      <c r="B20" s="30" t="s">
        <v>340</v>
      </c>
      <c r="C20" s="29"/>
      <c r="D20" s="29"/>
      <c r="E20" s="29"/>
      <c r="F20" s="84">
        <f>SUM(F6:F19)</f>
        <v>0</v>
      </c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="120" zoomScaleNormal="120" zoomScalePageLayoutView="0" workbookViewId="0" topLeftCell="A1">
      <selection activeCell="F11" sqref="F11"/>
    </sheetView>
  </sheetViews>
  <sheetFormatPr defaultColWidth="9.140625" defaultRowHeight="12.75"/>
  <cols>
    <col min="1" max="1" width="3.57421875" style="13" customWidth="1"/>
    <col min="2" max="2" width="40.28125" style="13" customWidth="1"/>
    <col min="3" max="3" width="7.8515625" style="13" customWidth="1"/>
    <col min="4" max="4" width="9.57421875" style="13" customWidth="1"/>
    <col min="5" max="16384" width="9.140625" style="13" customWidth="1"/>
  </cols>
  <sheetData>
    <row r="1" spans="3:6" ht="12.75">
      <c r="C1" s="192" t="s">
        <v>62</v>
      </c>
      <c r="D1" s="192"/>
      <c r="E1" s="192"/>
      <c r="F1" s="192"/>
    </row>
    <row r="2" spans="1:6" ht="15.75">
      <c r="A2" s="193" t="s">
        <v>20</v>
      </c>
      <c r="B2" s="194" t="s">
        <v>109</v>
      </c>
      <c r="C2" s="194"/>
      <c r="D2" s="194"/>
      <c r="E2" s="194"/>
      <c r="F2" s="194"/>
    </row>
    <row r="3" spans="1:6" ht="12.75" customHeight="1">
      <c r="A3" s="193"/>
      <c r="B3" s="179" t="s">
        <v>0</v>
      </c>
      <c r="C3" s="178" t="s">
        <v>21</v>
      </c>
      <c r="D3" s="178" t="s">
        <v>64</v>
      </c>
      <c r="E3" s="178" t="s">
        <v>22</v>
      </c>
      <c r="F3" s="178" t="s">
        <v>236</v>
      </c>
    </row>
    <row r="4" spans="1:6" ht="24.75" customHeight="1">
      <c r="A4" s="193"/>
      <c r="B4" s="179"/>
      <c r="C4" s="178"/>
      <c r="D4" s="178"/>
      <c r="E4" s="178"/>
      <c r="F4" s="178"/>
    </row>
    <row r="5" spans="1:6" ht="12.75">
      <c r="A5" s="75"/>
      <c r="B5" s="66"/>
      <c r="C5" s="67"/>
      <c r="D5" s="67"/>
      <c r="E5" s="67"/>
      <c r="F5" s="67"/>
    </row>
    <row r="6" spans="1:6" s="21" customFormat="1" ht="25.5">
      <c r="A6" s="29">
        <v>1</v>
      </c>
      <c r="B6" s="24" t="s">
        <v>237</v>
      </c>
      <c r="C6" s="47" t="s">
        <v>11</v>
      </c>
      <c r="D6" s="47">
        <v>2860</v>
      </c>
      <c r="E6" s="69"/>
      <c r="F6" s="84">
        <f>SUM(D6*E6)</f>
        <v>0</v>
      </c>
    </row>
    <row r="7" spans="1:6" s="21" customFormat="1" ht="12.75">
      <c r="A7" s="29">
        <v>2</v>
      </c>
      <c r="B7" s="24" t="s">
        <v>154</v>
      </c>
      <c r="C7" s="47" t="s">
        <v>11</v>
      </c>
      <c r="D7" s="47">
        <v>211</v>
      </c>
      <c r="E7" s="42"/>
      <c r="F7" s="84">
        <f>SUM(D7*E7)</f>
        <v>0</v>
      </c>
    </row>
    <row r="8" spans="1:6" s="21" customFormat="1" ht="25.5">
      <c r="A8" s="29">
        <v>3</v>
      </c>
      <c r="B8" s="24" t="s">
        <v>155</v>
      </c>
      <c r="C8" s="47" t="s">
        <v>13</v>
      </c>
      <c r="D8" s="47">
        <v>100</v>
      </c>
      <c r="E8" s="69"/>
      <c r="F8" s="84">
        <f>SUM(D8*E8)</f>
        <v>0</v>
      </c>
    </row>
    <row r="9" spans="1:6" s="21" customFormat="1" ht="12.75">
      <c r="A9" s="29">
        <v>4</v>
      </c>
      <c r="B9" s="24" t="s">
        <v>238</v>
      </c>
      <c r="C9" s="47" t="s">
        <v>11</v>
      </c>
      <c r="D9" s="47">
        <v>571</v>
      </c>
      <c r="E9" s="69"/>
      <c r="F9" s="84">
        <f>SUM(D9*E9)</f>
        <v>0</v>
      </c>
    </row>
    <row r="10" spans="1:6" ht="12.75">
      <c r="A10" s="29"/>
      <c r="B10" s="30" t="s">
        <v>340</v>
      </c>
      <c r="C10" s="29"/>
      <c r="D10" s="29"/>
      <c r="E10" s="29"/>
      <c r="F10" s="84">
        <f>SUM(F6:F9)</f>
        <v>0</v>
      </c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dakata</dc:creator>
  <cp:keywords/>
  <dc:description/>
  <cp:lastModifiedBy>Elka</cp:lastModifiedBy>
  <cp:lastPrinted>2018-10-09T11:17:27Z</cp:lastPrinted>
  <dcterms:created xsi:type="dcterms:W3CDTF">2009-04-06T08:13:08Z</dcterms:created>
  <dcterms:modified xsi:type="dcterms:W3CDTF">2018-11-07T09:35:19Z</dcterms:modified>
  <cp:category/>
  <cp:version/>
  <cp:contentType/>
  <cp:contentStatus/>
</cp:coreProperties>
</file>